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项目明细表 （第一次调整）" sheetId="1" r:id="rId1"/>
  </sheets>
  <definedNames>
    <definedName name="_xlnm._FilterDatabase" localSheetId="0" hidden="1">'2024年项目明细表 （第一次调整）'!$6:$194</definedName>
    <definedName name="_xlnm.Print_Titles" localSheetId="0">'2024年项目明细表 （第一次调整）'!$4:$5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<sst xmlns="http://schemas.openxmlformats.org/spreadsheetml/2006/main" count="2808" uniqueCount="962">
  <si>
    <t>附件：</t>
  </si>
  <si>
    <t xml:space="preserve">大冶市2024年巩固拓展脱贫攻坚成果和乡村振兴项目库第一次调整明细表  </t>
  </si>
  <si>
    <t xml:space="preserve">     </t>
  </si>
  <si>
    <t>序
号</t>
  </si>
  <si>
    <t>项目建设地点</t>
  </si>
  <si>
    <t>项目名称</t>
  </si>
  <si>
    <t>项目
类型</t>
  </si>
  <si>
    <t>二级
项目类型</t>
  </si>
  <si>
    <t>项目
子类型</t>
  </si>
  <si>
    <t>项目建设内容及补助标准</t>
  </si>
  <si>
    <t>项目预算总投资</t>
  </si>
  <si>
    <t>项目归属</t>
  </si>
  <si>
    <t>是否脱贫村提升工程</t>
  </si>
  <si>
    <t>是否增加村集体经济收入</t>
  </si>
  <si>
    <t>是否资产收益</t>
  </si>
  <si>
    <t>群众参与和利益
联结机制</t>
  </si>
  <si>
    <t>年度总体目标</t>
  </si>
  <si>
    <t>项目受益总人口数</t>
  </si>
  <si>
    <t>其中直接受益人口数</t>
  </si>
  <si>
    <t>项目
主管单位</t>
  </si>
  <si>
    <t>项目
负责人</t>
  </si>
  <si>
    <t>乡镇</t>
  </si>
  <si>
    <t>村</t>
  </si>
  <si>
    <t>解决"两不愁三保障"项目</t>
  </si>
  <si>
    <t>巩固提升类项目</t>
  </si>
  <si>
    <t>合计</t>
  </si>
  <si>
    <t>金湖街道</t>
  </si>
  <si>
    <t>田垅村</t>
  </si>
  <si>
    <t>金湖街道田垅村秋月梨种植项目</t>
  </si>
  <si>
    <t>产业发展</t>
  </si>
  <si>
    <t>新型农村集体经济发展项目</t>
  </si>
  <si>
    <t>新型农村集体经济发展</t>
  </si>
  <si>
    <t xml:space="preserve"> 秋月梨2000株15亩，20亩滴灌，秋月梨水平架15亩，4亩大棚，1000米排水道及护砌，产业路扩宽及硬化0.4公里,0.2公里砂石路。</t>
  </si>
  <si>
    <t>否</t>
  </si>
  <si>
    <t>是</t>
  </si>
  <si>
    <t>土地流转、带动脱贫户及村民就业务工、劳动生产等</t>
  </si>
  <si>
    <t>流转土地15亩，每亩流转收益400元，村集体年增收10万元，带动脱贫户5人就业增收3万元</t>
  </si>
  <si>
    <t>市委组织部、市财政局、市农业农村局</t>
  </si>
  <si>
    <t>黄海波</t>
  </si>
  <si>
    <t>宋晚村</t>
  </si>
  <si>
    <t>金湖街道宋晚村栀子黄种植项目</t>
  </si>
  <si>
    <t>生产项目</t>
  </si>
  <si>
    <t>种植业基地</t>
  </si>
  <si>
    <t>流转荒地及平整100亩，排水沟2000米，滴灌，蓄水池水泵，栀子花树苗</t>
  </si>
  <si>
    <t>发展村级集体经济、带动群众增收</t>
  </si>
  <si>
    <t>预期可增加村级集体经济收入8万元，同时，带动3户脱贫户、一般农10户，每年每户可增收4000元</t>
  </si>
  <si>
    <t>市农业农村局</t>
  </si>
  <si>
    <t>左华胜</t>
  </si>
  <si>
    <t>大泉村</t>
  </si>
  <si>
    <t>金湖街道大泉村水果种植项目</t>
  </si>
  <si>
    <t>建设大棚20个25亩，排水沟300米，滴灌，土地平整、围栏、监控，蓄水池水泵；栽种水果果苗</t>
  </si>
  <si>
    <t>流转52户土地80亩，每亩流转收益240元，村集体年增收5万元，带动脱贫户5人就业增收3600元</t>
  </si>
  <si>
    <t>市文旅局</t>
  </si>
  <si>
    <t>彭达军</t>
  </si>
  <si>
    <t>平原村</t>
  </si>
  <si>
    <t>金湖街道平原村四季水果生态园</t>
  </si>
  <si>
    <t>新建11个钢结构连栋大棚，总计8亩， 简易遮雨棚20亩</t>
  </si>
  <si>
    <t>预期可增加村级集体经济收入12万元，同时，带动8户脱贫户、一般农12户，每年每户可增收5000元</t>
  </si>
  <si>
    <t>胡海雄</t>
  </si>
  <si>
    <t>黄坪山村</t>
  </si>
  <si>
    <t>金湖街道黄坪山村野生映山红观赏步道及观景平台建设项目</t>
  </si>
  <si>
    <t>休闲农业与乡村旅游</t>
  </si>
  <si>
    <t>黄坪山村凤头山野生映山红观赏步道400米,观景平台总面积200平方米</t>
  </si>
  <si>
    <t>改善村居环境及村民生产生活条件</t>
  </si>
  <si>
    <t>预计可改善黄坪山107户425人居住环境及提高村民生产生活条件</t>
  </si>
  <si>
    <t>黄学明</t>
  </si>
  <si>
    <t>姜桥村</t>
  </si>
  <si>
    <t>金湖街道姜桥村栖儒大港小莲桥至下堰塘段外侧道路硬化及两侧护栏建设项目</t>
  </si>
  <si>
    <t>乡村建设行动</t>
  </si>
  <si>
    <t>农业基础设施</t>
  </si>
  <si>
    <t>农村道路建设</t>
  </si>
  <si>
    <t>道路硬化长150米、宽5.5米，护栏300米，两侧路肩建设长300米，宽2.5米</t>
  </si>
  <si>
    <t>改善村居环境、方便群众出行</t>
  </si>
  <si>
    <t>预计解决102户500人出行方便</t>
  </si>
  <si>
    <t>市交通运输局</t>
  </si>
  <si>
    <t>左可龙</t>
  </si>
  <si>
    <t>小计</t>
  </si>
  <si>
    <t>殷祖镇</t>
  </si>
  <si>
    <t>赤山村、五庄村、继堂村、朱铺村、董口村、丁山村等12个村</t>
  </si>
  <si>
    <t>殷祖镇粮食生产安全建设项目</t>
  </si>
  <si>
    <t>配套设施项目</t>
  </si>
  <si>
    <t>小型农田水利设施建设</t>
  </si>
  <si>
    <t>土地平整100亩，港渠建设300，沟渠建设2600米，机耕路建设1公里，蓄水池1座，引水管道8000米，董口水库东西干渠护砌、种子肥料等</t>
  </si>
  <si>
    <t>解决农田水利灌溉问题</t>
  </si>
  <si>
    <t>保障赤山村、五庄村100亩农田基本灌溉与排水问题</t>
  </si>
  <si>
    <t>市水利湖泊局
市农业农村局</t>
  </si>
  <si>
    <t>刘驹</t>
  </si>
  <si>
    <t>高墙村</t>
  </si>
  <si>
    <t>殷祖镇太婆尖文旅开发建设项目</t>
  </si>
  <si>
    <t>太婆尖广场硬化、公厕1座、蓄水池、生态停车场，太婆尖茶叶展销中心提档升级，登山步道</t>
  </si>
  <si>
    <t>务工就业、土地流转、分红</t>
  </si>
  <si>
    <t>带动村级提经济收入，脱贫户及附近村民就业，务工就业，拓展高墙村农副产品市场。</t>
  </si>
  <si>
    <t>市农业农村局
市文旅局</t>
  </si>
  <si>
    <t>赤山村</t>
  </si>
  <si>
    <t>殷祖镇赤山村粮油加工厂项目</t>
  </si>
  <si>
    <t>新建赤山粮油厂400平方米及购买大米加工设备。</t>
  </si>
  <si>
    <t>土地流转、就业务工</t>
  </si>
  <si>
    <t>增加村集体收益5万元，带动周边村民务工2户以上，每户不低于年4500元</t>
  </si>
  <si>
    <t>周玉虎</t>
  </si>
  <si>
    <t>五庄村</t>
  </si>
  <si>
    <t>殷祖镇五庄村甲鱼及大棚蔬菜种养殖项目</t>
  </si>
  <si>
    <t>甲鱼养殖水面面积20亩，堤坝加固维修1500米，防盗网安装1500米，大棚蔬菜种植面积30亩，灌排沟渠200米、种养殖基地铺青砖600米、甲鱼苗、肥料、管护等。</t>
  </si>
  <si>
    <t>可带动脱贫户及附近村民就业增收，增加村集体经济，促进农村产业带动旅游产业。</t>
  </si>
  <si>
    <t>黄永友</t>
  </si>
  <si>
    <t>朱铺村</t>
  </si>
  <si>
    <t>殷祖镇朱铺村水果基地提档升级工程</t>
  </si>
  <si>
    <t>梨子、狗血桃品种改良60亩</t>
  </si>
  <si>
    <t>务工就业、土地流转</t>
  </si>
  <si>
    <t>村集体经济及脱贫人口增收3万</t>
  </si>
  <si>
    <t>徐聪聪</t>
  </si>
  <si>
    <t>巴庄村</t>
  </si>
  <si>
    <t>殷祖镇巴庄村新建无花果基地</t>
  </si>
  <si>
    <t>新种植无花果25亩</t>
  </si>
  <si>
    <t>带动脱贫户就业15人，一般户200人，增加村级集体经济6万元以上</t>
  </si>
  <si>
    <t>石志宇</t>
  </si>
  <si>
    <t>花市村</t>
  </si>
  <si>
    <t>殷祖镇花市村章安种植农民专业合作社仓储建设</t>
  </si>
  <si>
    <t>加工流通项目</t>
  </si>
  <si>
    <t>农产品仓储保鲜冷链基础设施建设</t>
  </si>
  <si>
    <t>建设仓储长20米，宽10米，建长30米，宽3.5米的石子路</t>
  </si>
  <si>
    <t>土地流转、务工就业</t>
  </si>
  <si>
    <t>可带动脱贫户20人就业，可增加村集体经济</t>
  </si>
  <si>
    <t>章亚鸣</t>
  </si>
  <si>
    <t>董口村</t>
  </si>
  <si>
    <t>殷祖镇董口村泉塘许湾田铺塘撂荒地改造项目</t>
  </si>
  <si>
    <t>规划整治、改造撂荒沼泽田16亩，预埋管道引流水源，种植莲藕</t>
  </si>
  <si>
    <t>可带动脱贫户及附近村民就业增收，增加村集体经济，促进农村产业带动旅游产业</t>
  </si>
  <si>
    <t>许祖研</t>
  </si>
  <si>
    <t>北山村</t>
  </si>
  <si>
    <t>殷祖镇北山村水果基地提档升级项目</t>
  </si>
  <si>
    <t>1、请专家诊断后请专业技术员进行剪枝、除病虫害、杀菌、除草、施肥等专业管护　　　　　　　
2、选部分区域进行优良品种嫁接　
3、改种黄桃20亩　</t>
  </si>
  <si>
    <t>村民土地流转，脱贫户、监测户务工就业</t>
  </si>
  <si>
    <t>增加村集体经济收入2万元，带动脱贫户及附近村民就业，务工工资达3万元。</t>
  </si>
  <si>
    <t>徐顺国</t>
  </si>
  <si>
    <t>南昌村</t>
  </si>
  <si>
    <t>殷祖镇南昌村人居环境整治项目</t>
  </si>
  <si>
    <t>人居环境整治</t>
  </si>
  <si>
    <t>村容村貌提升</t>
  </si>
  <si>
    <t>新建沟渠400米，沟渠清理500米，小三园建设1000平方，加压泵房1座</t>
  </si>
  <si>
    <t>改善人居环境，提升村容村貌</t>
  </si>
  <si>
    <t>余劲松</t>
  </si>
  <si>
    <t>继堂村</t>
  </si>
  <si>
    <t>殷祖镇继堂村卫继堂湾、卫日新湾广场建设</t>
  </si>
  <si>
    <t>硬化广场1200平方，建设小三园1000平方</t>
  </si>
  <si>
    <t>改善村庄基础设施，提升村容村貌</t>
  </si>
  <si>
    <t>卫汉春</t>
  </si>
  <si>
    <t>殷祖镇朱铺村胡家山湾送水桥重建工程</t>
  </si>
  <si>
    <t>农村基础设施</t>
  </si>
  <si>
    <t>农村道路建设（通村路、通户路、小型桥梁等）</t>
  </si>
  <si>
    <t>重建送水桥长50米，宽2.5米</t>
  </si>
  <si>
    <t>方便群众出行，进一步改善群众生产生活条件境</t>
  </si>
  <si>
    <t>殷祖镇花市村章安路口改造项目</t>
  </si>
  <si>
    <t>硬化混泥土长45米,15米，高0.2米，路基石渣土回填。</t>
  </si>
  <si>
    <t>改善道路出行条件，保障出行人员人身安全</t>
  </si>
  <si>
    <t>保障来往行人人身安全，改善道路出行条件</t>
  </si>
  <si>
    <t>项建利</t>
  </si>
  <si>
    <t>继堂村、塘下村、畈段村</t>
  </si>
  <si>
    <t>殷祖镇茶叶产业链配套设施建设项目</t>
  </si>
  <si>
    <t>农村基础设施（含产业配套基础设施）</t>
  </si>
  <si>
    <t>其他</t>
  </si>
  <si>
    <t>涵洞、沟渠建设600米，白茶产业路500米、机井1座，15千瓦泵房，200米引水管</t>
  </si>
  <si>
    <t>改善产业基地生产条件</t>
  </si>
  <si>
    <t>提高产业基地生产效能，带动脱贫户及附近村民就业，务工工资达3万元</t>
  </si>
  <si>
    <t>新屋村</t>
  </si>
  <si>
    <t>殷祖镇新屋村农田小型水利设施建设项目</t>
  </si>
  <si>
    <t>农村供水保障措施</t>
  </si>
  <si>
    <t>反浸式蓄水池50立方米、拦水堰15米、灌排沟300米</t>
  </si>
  <si>
    <t>改善村民生产、生活用水，农田灌溉</t>
  </si>
  <si>
    <t>解决用水困难问题与农田灌溉</t>
  </si>
  <si>
    <t>吴红光</t>
  </si>
  <si>
    <t>茗山乡</t>
  </si>
  <si>
    <t>天一村</t>
  </si>
  <si>
    <t>茗山乡茗山村天一村食用菌种植基地建设</t>
  </si>
  <si>
    <t>食用菌种植10亩，大棚20个</t>
  </si>
  <si>
    <t>壮大村集体经济，增加脱贫户收入</t>
  </si>
  <si>
    <t>建成食用菌基地，增加村集体收入2万，带动10户农户就业增收</t>
  </si>
  <si>
    <t>张成尧</t>
  </si>
  <si>
    <t>茗山村</t>
  </si>
  <si>
    <t>茗山乡茗山村发展香菇产业项目</t>
  </si>
  <si>
    <t>养菌车间提档升级、露天喷灌设施、200米水井一个等</t>
  </si>
  <si>
    <t>村集体年增收20万元，带动脱贫户、监测户6户11人，增加经济收入6万元</t>
  </si>
  <si>
    <t>许学志</t>
  </si>
  <si>
    <t>彭晚村</t>
  </si>
  <si>
    <t>茗山乡茗山村彭晚村发展生态农业巩固项目</t>
  </si>
  <si>
    <t>开挖沟两边护砌300米，新建钢构大棚7亩</t>
  </si>
  <si>
    <t>巩固生态农业发展，增加村集体和脱贫人口收入</t>
  </si>
  <si>
    <t>柯天祥</t>
  </si>
  <si>
    <t>仄船村</t>
  </si>
  <si>
    <t>茗山乡仄船村新建水果采摘园</t>
  </si>
  <si>
    <t>新建黄桃采摘园30亩，水肥一体化设施，新建产业路500米</t>
  </si>
  <si>
    <t>土地流转、就业务工、带动生产</t>
  </si>
  <si>
    <t>解决脱贫户和一般农户就业60人。</t>
  </si>
  <si>
    <t>黄柏明</t>
  </si>
  <si>
    <t>京南村</t>
  </si>
  <si>
    <t>茗山乡京南村桑蚕养殖及加工</t>
  </si>
  <si>
    <t>养殖业基地</t>
  </si>
  <si>
    <t>新建新型养蚕大棚500平方、购置桑叶红茶机械设备及包装</t>
  </si>
  <si>
    <t>就业务工、带动生产</t>
  </si>
  <si>
    <t>增加集体收入5万元，带动群众收入3万元</t>
  </si>
  <si>
    <t>黄朝盛</t>
  </si>
  <si>
    <t>下余村</t>
  </si>
  <si>
    <t>茗山乡下余村水果采摘园基地三期建设项目</t>
  </si>
  <si>
    <t>新建48亩水果采摘基地一处，土地平整48亩，钢丝网围栏500米，土地施肥48亩，果苗种植3360余株，沟渠开挖2880余米等</t>
  </si>
  <si>
    <t>流转21户土地48亩，每亩流转收益264元，村集体年增收2万元，带动脱贫户、一般户15人就业增收2000元</t>
  </si>
  <si>
    <t>余显佑</t>
  </si>
  <si>
    <t>华若村</t>
  </si>
  <si>
    <t>茗山乡华若村光伏电站扩建工程</t>
  </si>
  <si>
    <t>光伏电站建设</t>
  </si>
  <si>
    <t>整地3亩，扩建100千瓦光伏发电站及配套设施</t>
  </si>
  <si>
    <t>壮大村集体经济收入，增加脱贫户收入</t>
  </si>
  <si>
    <t>带动村民务工，增加村集体收入，增加脱贫户收入</t>
  </si>
  <si>
    <t>市发改局</t>
  </si>
  <si>
    <t>柯亚军</t>
  </si>
  <si>
    <t>茗山乡华若村竹林垅排水沟建设工程</t>
  </si>
  <si>
    <t>维修护砌排水沟长1000m*宽0.8m*均高1.2m</t>
  </si>
  <si>
    <t>改善村民生产生活水平</t>
  </si>
  <si>
    <t>完善产业配套设施，提高合作社水源条件及改善农田灌溉条件</t>
  </si>
  <si>
    <t>市水利和湖泊局</t>
  </si>
  <si>
    <t>学堂村</t>
  </si>
  <si>
    <t>学堂村香菇产业基地建设工程</t>
  </si>
  <si>
    <t>建设生态大棚12个，蒸灶3个，香菇架108个。</t>
  </si>
  <si>
    <t>吴晓琳</t>
  </si>
  <si>
    <t>黄湾村</t>
  </si>
  <si>
    <t>茗山乡黄湾村大棚蔬菜种植基地扩建</t>
  </si>
  <si>
    <t>大棚蔬菜种植扩建30亩</t>
  </si>
  <si>
    <t>村集体年增收10万元，带动脱贫户、一般户60人就业人均增收2000元</t>
  </si>
  <si>
    <t>市商务局</t>
  </si>
  <si>
    <t>黄必正</t>
  </si>
  <si>
    <t>茗山乡黄湾村新建标准化卫生室</t>
  </si>
  <si>
    <t>农村公共服务</t>
  </si>
  <si>
    <t>村卫生室标准化建设</t>
  </si>
  <si>
    <t>村卫生室标准化建设150㎡</t>
  </si>
  <si>
    <t>改善村民就医环境</t>
  </si>
  <si>
    <t>提高公共卫生服务水平</t>
  </si>
  <si>
    <t>市卫健局</t>
  </si>
  <si>
    <t>茗山乡黄湾村下湾官塘清淤护砌</t>
  </si>
  <si>
    <t>官塘清淤护砌</t>
  </si>
  <si>
    <t>改善村民日常生活环境</t>
  </si>
  <si>
    <t>改善人居环境</t>
  </si>
  <si>
    <t>茗山乡黄湾村上湾文化活动广场建设及户户通工程</t>
  </si>
  <si>
    <t>文化活动广场建设及户户通</t>
  </si>
  <si>
    <t>袁大村</t>
  </si>
  <si>
    <t>茗山乡袁大村袁大湾水库儿至绿洪产业路</t>
  </si>
  <si>
    <t>产业路</t>
  </si>
  <si>
    <t>公路硬化长991米×宽5米×厚0.2米；护砌长200米×宽0.6米×高3.5米；管道安装200米</t>
  </si>
  <si>
    <t>方便群众出行、就业务工、劳动生产等</t>
  </si>
  <si>
    <t>完善产业基地基础配套设施，提高群众生产生活条件</t>
  </si>
  <si>
    <t>胡奇周</t>
  </si>
  <si>
    <t>茗山村天一村天一湾安全饮水提档升级工程</t>
  </si>
  <si>
    <t>农村供水保障设施建设</t>
  </si>
  <si>
    <t>安装不绣钢一体化净水设备</t>
  </si>
  <si>
    <t>提高饮水安全</t>
  </si>
  <si>
    <t>改善居民生活条件环境</t>
  </si>
  <si>
    <t>刘仁八镇</t>
  </si>
  <si>
    <t>大段村</t>
  </si>
  <si>
    <t>刘仁八镇大段村甜叶菊种植项目</t>
  </si>
  <si>
    <t>甜叶菊基地建设，购种苗50万株，地膜400件</t>
  </si>
  <si>
    <t>土地流转、就业务工、劳动生产等</t>
  </si>
  <si>
    <t>预计村集体年增收10万，带动脱贫户、监测户共5人就业，每人增收1000元</t>
  </si>
  <si>
    <t>万亚波</t>
  </si>
  <si>
    <t>下纪村</t>
  </si>
  <si>
    <t>刘仁八镇下纪村栀子黄基地扩建项目</t>
  </si>
  <si>
    <t>扩建70亩栀子黄基地</t>
  </si>
  <si>
    <t>流转农户土地，就业务工、劳动生产等</t>
  </si>
  <si>
    <t>发展村集体经济，预期每年可增加村集体收入5万元</t>
  </si>
  <si>
    <t>纪道江</t>
  </si>
  <si>
    <t>刘仁八镇下纪村竹制品加工厂棚复建项目</t>
  </si>
  <si>
    <t>加工业</t>
  </si>
  <si>
    <t>复建240平方米竹制品加工厂棚</t>
  </si>
  <si>
    <t>带动群众就业务工</t>
  </si>
  <si>
    <t>发展村集体经济，预期每年可增加村集体收入5000元</t>
  </si>
  <si>
    <t>刘仁八镇下纪村冷藏库建设项目</t>
  </si>
  <si>
    <t>新建300立方冷藏库</t>
  </si>
  <si>
    <t>就业务工</t>
  </si>
  <si>
    <t>解决农产品保鲜问题</t>
  </si>
  <si>
    <t>刘仁八镇下纪村鱼塘扩大规模养殖及水果大棚修复项目</t>
  </si>
  <si>
    <t>1.扩建鱼池基地100亩。2.鱼池基地安装配套设施（机耕路、鱼虾苗、增氧设备、进排水与沟渠修建、电力与监控、工棚与护栏围网、道路停车场修建、肥料与管护等）。3.联栋水果大棚恢复与修建及相关配套设施建设</t>
  </si>
  <si>
    <t>流转农户土地，就业务工、劳动生产等。</t>
  </si>
  <si>
    <t>流转农户土地100亩，每亩流转收益260元，村集体年增收10万元，带动脱贫户4人就业增收5600元。</t>
  </si>
  <si>
    <t>市委组织部、市财政局、
市农业农村局</t>
  </si>
  <si>
    <t>刘仁八镇下纪村泉平头露营基地（一期）建设项目</t>
  </si>
  <si>
    <t>土地平整、山塘整治、果树、种草、木屋、护栏、电力等</t>
  </si>
  <si>
    <t>流转农户土地，就业务工、劳动生产、向外招租等</t>
  </si>
  <si>
    <t>发展村集体经济，预期每年可增加村集体收入30万元</t>
  </si>
  <si>
    <t>金柯村</t>
  </si>
  <si>
    <t>刘仁八镇金柯村加工农副产品项目</t>
  </si>
  <si>
    <t>育苗大棚基地5亩、水肥一体化示范基地100亩、新建一条600米产业路基。</t>
  </si>
  <si>
    <t>带动务工就业等</t>
  </si>
  <si>
    <t>村集体年增收5万元，带动脱贫户和监测户16人就业人均增收0.6万元</t>
  </si>
  <si>
    <t>柯加生</t>
  </si>
  <si>
    <t>刘仁八镇金柯村生态旅游接待室中心配套建设项目</t>
  </si>
  <si>
    <t>建设长23米、宽10米、高6.9米生态旅游接待中心建设及设备配套</t>
  </si>
  <si>
    <t>征地、就业务工、向外招租等</t>
  </si>
  <si>
    <t>预期每年可增加村集体收入5万元</t>
  </si>
  <si>
    <t>八角亭村</t>
  </si>
  <si>
    <t>龙凤山片区大棚建设项目</t>
  </si>
  <si>
    <t>11亩温室观光采摘园</t>
  </si>
  <si>
    <t>发展生产、带动务工就业</t>
  </si>
  <si>
    <t>增加7个脱贫村集体经济收入，带动脱贫户和监测户务工就业</t>
  </si>
  <si>
    <t>伍清华</t>
  </si>
  <si>
    <t>大董村</t>
  </si>
  <si>
    <t>刘仁八镇大董村翠冠梨基地抗旱配套设施项目</t>
  </si>
  <si>
    <t>抗旱水塘护砌、泵房、喷灌配套设施</t>
  </si>
  <si>
    <t>土地流转、务工就业等</t>
  </si>
  <si>
    <t>流转36户土地50亩，每亩流转收益260元，村集体年增收5万元，带动脱贫户20人就业人均增收0.3万元。</t>
  </si>
  <si>
    <t>万大造</t>
  </si>
  <si>
    <t>郑沟村</t>
  </si>
  <si>
    <t>刘仁八镇郑沟村白茶基地产业路建设项目</t>
  </si>
  <si>
    <t>白茶基地配套设施产业路硬化1000米</t>
  </si>
  <si>
    <t>提高产业基地生产效能，带动脱贫户10人就业增收8000元</t>
  </si>
  <si>
    <t>刘诗国</t>
  </si>
  <si>
    <t>东山村</t>
  </si>
  <si>
    <t>刘仁八镇东山村白茶基地产业路建设项目</t>
  </si>
  <si>
    <t>白茶基地配套设施产业路硬化1500米</t>
  </si>
  <si>
    <t>带动脱贫户3人就业增收3000元</t>
  </si>
  <si>
    <t>周志武</t>
  </si>
  <si>
    <t>天灯村</t>
  </si>
  <si>
    <t>刘仁八镇天灯村胡咀头湾厕所革命污水改造工程项目</t>
  </si>
  <si>
    <t>新建化粪池一座</t>
  </si>
  <si>
    <t>胡彬</t>
  </si>
  <si>
    <t>陈如海村</t>
  </si>
  <si>
    <t>刘仁八镇陈如海村小学至云台中学路面硬化</t>
  </si>
  <si>
    <t>路面硬化长度800米，宽度5米，厚度0.2米</t>
  </si>
  <si>
    <t>保障出行安全</t>
  </si>
  <si>
    <t>完成路面硬化</t>
  </si>
  <si>
    <t>肖其华</t>
  </si>
  <si>
    <t>刘仁八镇下纪村下纪铺白茶基地产业路硬化项目</t>
  </si>
  <si>
    <t>白茶基地配套设施产业路硬化（长2000米宽3米厚0.2米）</t>
  </si>
  <si>
    <t>就业务工、劳动生产等</t>
  </si>
  <si>
    <t>带动脱贫户6人就业增收3600元</t>
  </si>
  <si>
    <t>刘仁八镇下纪村新屋湾、南刘湾人居环境整治项目</t>
  </si>
  <si>
    <t>新屋湾、南刘湾危房旱厕拆除、安装污水管网、化粪池、道路及房前屋后的整治</t>
  </si>
  <si>
    <t>改善新屋湾人居环境，提升村民居住生活水平</t>
  </si>
  <si>
    <t>大庄村</t>
  </si>
  <si>
    <t>刘仁八镇大庄村栀子黄基地产业项目</t>
  </si>
  <si>
    <t>栀子黄基地排水沟维修及加固</t>
  </si>
  <si>
    <t>提高产业基地生产效能，带动脱贫户及群众务工增收</t>
  </si>
  <si>
    <t>刘宣胜</t>
  </si>
  <si>
    <t>岩山村</t>
  </si>
  <si>
    <t>刘仁八镇岩山村林子海甲鱼基地设施建设</t>
  </si>
  <si>
    <t>甲鱼基地堤坝加固及砂石路建设</t>
  </si>
  <si>
    <t>土地流转、就业务工、劳动生产</t>
  </si>
  <si>
    <t>发展村集体经济收入，带动脱贫户及群众务工增收</t>
  </si>
  <si>
    <t>胡定乾</t>
  </si>
  <si>
    <t>三策村</t>
  </si>
  <si>
    <t>刘仁八镇三策村茶基地产业路建设项目</t>
  </si>
  <si>
    <t>白茶基地产业路硬化900米</t>
  </si>
  <si>
    <t>提高产业基地生产效能，带动脱贫户2人就业增收3000元</t>
  </si>
  <si>
    <t>邹敦良</t>
  </si>
  <si>
    <t>刘仁八镇金柯村公共厕所建设项目</t>
  </si>
  <si>
    <t>农村卫生厕所改造</t>
  </si>
  <si>
    <t>建设一个长9米、宽6米标准规范公厕</t>
  </si>
  <si>
    <t>提升村容村貌，美化村庄环境</t>
  </si>
  <si>
    <t>村民方便和环境卫生安全及美化村容村貌</t>
  </si>
  <si>
    <t>腰村村</t>
  </si>
  <si>
    <t>刘仁八镇腰村村庙后里湾污水管网建设</t>
  </si>
  <si>
    <t>庙后里湾污水管网设，沟长550平方米，挖机拓宽、护砌、管网配套设施</t>
  </si>
  <si>
    <t>改善村民居住环境</t>
  </si>
  <si>
    <t>提高村民居住质量</t>
  </si>
  <si>
    <t>郑俊</t>
  </si>
  <si>
    <t>刘仁八镇腰村村上泉湾泵站建设</t>
  </si>
  <si>
    <t>泵站用房20平方米，泵、管道和配套设施</t>
  </si>
  <si>
    <t>改善村民安全灌溉条件</t>
  </si>
  <si>
    <t>东风农场</t>
  </si>
  <si>
    <t>东风农场甲鱼母种繁育基地建设项目（一期）</t>
  </si>
  <si>
    <t>水产养殖业发展</t>
  </si>
  <si>
    <t>1.建100亩母种仿生繁育渔池改造(淤泥清理2.58万立方米，土方回填1.20万立方米)；2.建设3600平方米金属栏杆、1.5公里土建路基、开挖1.16万立方米的土方沟槽；3.渔池护坡5370平方米，防逃砌体740平方米；4.500米管道工程</t>
  </si>
  <si>
    <t>资产入股、务工就业</t>
  </si>
  <si>
    <t>增加3个村集体经济收入共计6万元</t>
  </si>
  <si>
    <t>柯应军</t>
  </si>
  <si>
    <t>东风农场甲鱼母种繁育基地建设项目（二期）</t>
  </si>
  <si>
    <t>1、建50亩母种仿生繁育渔池改造(淤泥清理1.25万立方米，土方回填0.56万立方米)；2.建设410平方米甲鱼产蛋房、建设1公里土建路基；3.渔池护坡2270平方米，防逃砌体320平方米</t>
  </si>
  <si>
    <t>增加3个村集体经济收入4.5万元和村民增收500元/年</t>
  </si>
  <si>
    <t>东风农场管理区</t>
  </si>
  <si>
    <t>东风村</t>
  </si>
  <si>
    <t>大冶市东风农场管理区东风村外塘甲鱼养殖项目</t>
  </si>
  <si>
    <t>新建甲鱼养殖池30亩、甲鱼养殖基地400米产业路硬化和办公场所60平方米、甲鱼防逃墙710平方米、防盗围栏1330平方米、甲鱼喂食台10套、视频监控8套、购买甲鱼苗种1.5万斤。</t>
  </si>
  <si>
    <t>带动脱贫户及村民务工</t>
  </si>
  <si>
    <t>发展甲鱼养殖带动脱贫户及农户20人，每人年增收不低于1000元，确保每年为村集体创收不低于10万元，且今后逐年有所增长。</t>
  </si>
  <si>
    <t>曹树锋</t>
  </si>
  <si>
    <t>陈贵镇</t>
  </si>
  <si>
    <t>南山村</t>
  </si>
  <si>
    <t>陈贵镇南山村南泉生态农旅项目（生产项目）</t>
  </si>
  <si>
    <t>研学基地农耕体验项目基础设施建设100亩</t>
  </si>
  <si>
    <t>带动生产</t>
  </si>
  <si>
    <t>带动村集体经济发展和脱贫户安置就业</t>
  </si>
  <si>
    <t>吴明华</t>
  </si>
  <si>
    <t>华垅村</t>
  </si>
  <si>
    <t>陈贵镇华垅村陈子山苗木提档升级</t>
  </si>
  <si>
    <t>用于苗木种植园区修建产业路800米，修建沟渠600米等配套设施</t>
  </si>
  <si>
    <t>程大年</t>
  </si>
  <si>
    <t>王祠村</t>
  </si>
  <si>
    <t>王祠村智慧农业大棚建设项目</t>
  </si>
  <si>
    <t>新建智慧大棚10亩</t>
  </si>
  <si>
    <t>新建智慧大棚项目，带动脱贫户及农户36人就业，每人年增收不低于3000元，确保每年为村集体创收不低于5万元，且今后逐年有所增长。</t>
  </si>
  <si>
    <t>王清波</t>
  </si>
  <si>
    <t>陈贵镇南山村南泉生态农旅项目（农村公共服务）</t>
  </si>
  <si>
    <t>新建体育活动广场6000平方米</t>
  </si>
  <si>
    <t>丰富村民户外娱乐，提升精神文化建设</t>
  </si>
  <si>
    <t>陈贵镇南山村南泉生态农旅项目（农村基础设施）</t>
  </si>
  <si>
    <t>湖北锦绣大泉生态农业公司路面硬化1000米</t>
  </si>
  <si>
    <t>提高产业基地生产效能，带动脱贫户就业</t>
  </si>
  <si>
    <t>欧家港村</t>
  </si>
  <si>
    <t>陈贵镇欧家港村共同缔造</t>
  </si>
  <si>
    <t>欧家港湾主干路刷黑、人行桥损坏修理工程</t>
  </si>
  <si>
    <t>建设美丽乡村，改善人居环境</t>
  </si>
  <si>
    <t>欧太平</t>
  </si>
  <si>
    <t>灵乡镇</t>
  </si>
  <si>
    <t>风桥村</t>
  </si>
  <si>
    <t>灵乡镇风桥村林果、中药材种植基地</t>
  </si>
  <si>
    <t>围栏、水电路三通、种苗、机械、土地平整</t>
  </si>
  <si>
    <t>带动务工68人、土地流转320亩</t>
  </si>
  <si>
    <t>村集体增收15万元</t>
  </si>
  <si>
    <t>纪建刚</t>
  </si>
  <si>
    <t>罗桥村</t>
  </si>
  <si>
    <t>灵乡镇罗桥村种养殖项目</t>
  </si>
  <si>
    <t>新建养鸡场1个，占地80亩，种植水稻、油菜300亩</t>
  </si>
  <si>
    <t>流转50户土地300亩，每亩流转收益100元，村集体年增收10万元，带动脱贫40户40人就业增收3000元</t>
  </si>
  <si>
    <t>余惠明</t>
  </si>
  <si>
    <t>岩峰村</t>
  </si>
  <si>
    <t>灵乡镇岩峰村灵丰蔬菜种植项目</t>
  </si>
  <si>
    <t>蔬菜种植150亩</t>
  </si>
  <si>
    <t>土地流转150亩，就业务工50人</t>
  </si>
  <si>
    <t>建成后预计实现村集体收入5万、带动务工就业50人</t>
  </si>
  <si>
    <t>纪道文</t>
  </si>
  <si>
    <t>红峰村</t>
  </si>
  <si>
    <t>灵乡镇红峰村水果种植基地目二期</t>
  </si>
  <si>
    <t>搭建棚架30亩，灌溉设施30亩</t>
  </si>
  <si>
    <t>土地流转30亩，带动脱贫户务工就业6人</t>
  </si>
  <si>
    <t>项目建成后村集体增收3万元</t>
  </si>
  <si>
    <t>柯涛</t>
  </si>
  <si>
    <t>西畈李村</t>
  </si>
  <si>
    <t>灵乡镇西畈李村蔬菜大棚种植</t>
  </si>
  <si>
    <t>搭建大棚50亩，灌溉设施50亩</t>
  </si>
  <si>
    <t>土地流转50亩，带动脱贫户务工就业12人</t>
  </si>
  <si>
    <t>项目建成后村集体增收30万元</t>
  </si>
  <si>
    <t>李亚华</t>
  </si>
  <si>
    <t>贺铺村</t>
  </si>
  <si>
    <t>灵乡镇贺铺村白茶产业基地项目</t>
  </si>
  <si>
    <t>新建白茶基地40亩，白茶产业管理用房60平方，完善喷灌设施300亩。</t>
  </si>
  <si>
    <t>通过带动务工和土地流转的方式，实现脱贫户及村民增加经济收入。</t>
  </si>
  <si>
    <t>增加村集体经济收入约10万元，带动脱贫户、监测户、一般农户增收。</t>
  </si>
  <si>
    <t>纪荒山</t>
  </si>
  <si>
    <t>张河村</t>
  </si>
  <si>
    <t>灵乡镇张河村大棚蔬菜种植基地项目</t>
  </si>
  <si>
    <t>新建蔬菜大棚10个，占地10亩，修建排水沟300米，购买喷灌设施1套</t>
  </si>
  <si>
    <t>增加村集体经济收入约5万元，带动脱贫户、监测户、一般农户就近就业，进一步满足周边地区对蔬菜的需求。</t>
  </si>
  <si>
    <t>吴海龙</t>
  </si>
  <si>
    <t>灵乡镇贺铺村白茶管理用房建设工程</t>
  </si>
  <si>
    <t>护砌挡土墙50米，管理用房1座</t>
  </si>
  <si>
    <t>土地流转308亩，带动脱贫户、监测户务工30人</t>
  </si>
  <si>
    <t>发展产业，提高村集体收入</t>
  </si>
  <si>
    <t>风亭村</t>
  </si>
  <si>
    <t>灵乡镇风亭村水果种植项目</t>
  </si>
  <si>
    <t>沟渠护砌400米，新建储藏室120个平方</t>
  </si>
  <si>
    <t>就业务工、劳动生产</t>
  </si>
  <si>
    <t>村集体年增收3万元，带动脱贫户10户10人就业增收3000元</t>
  </si>
  <si>
    <t>柯文龙</t>
  </si>
  <si>
    <t>保安镇</t>
  </si>
  <si>
    <t>先锋村</t>
  </si>
  <si>
    <t>保安镇先锋村王胜湾6组至杨家湾道路加宽工程</t>
  </si>
  <si>
    <t>新建长度600米，宽5.5米（原3.5米）厚0.2米道路加宽</t>
  </si>
  <si>
    <t>保障村民交通安全，出行更加便利</t>
  </si>
  <si>
    <t>改善后群众出行更加便利</t>
  </si>
  <si>
    <t>王思召</t>
  </si>
  <si>
    <t>磨山村</t>
  </si>
  <si>
    <t>保安镇磨山村龙家大屋湾西裤子脚产业路建设工程</t>
  </si>
  <si>
    <t>公路硬化400米及附属</t>
  </si>
  <si>
    <t>提升养殖户养殖水平，降低养殖成本，方便群众生产、生活</t>
  </si>
  <si>
    <t>万建虎</t>
  </si>
  <si>
    <t>桃树村</t>
  </si>
  <si>
    <t>保安镇桃树村榨刺垴湾组级道路硬化项目</t>
  </si>
  <si>
    <t>新建长度100米，宽3.5米，厚0.2米道路硬化平整</t>
  </si>
  <si>
    <t>方便群众出行，改善群众生产生活条件境</t>
  </si>
  <si>
    <t>解决群众出行困难</t>
  </si>
  <si>
    <t>熊红兵</t>
  </si>
  <si>
    <t>保安镇桃树村榨刺垴湾石头嘴门口塘清淤护砌建设工程</t>
  </si>
  <si>
    <t>新建面积0.8亩塘护砌</t>
  </si>
  <si>
    <t>改善村居环境，改善群众生产生活条件</t>
  </si>
  <si>
    <t>解决群众取水困难</t>
  </si>
  <si>
    <t>保安镇桃树村官桥尹湾通村道路硬化工程项目</t>
  </si>
  <si>
    <t>新建长度850米，宽3.5米（路基5米），厚0.2米道路硬化</t>
  </si>
  <si>
    <t>群众出行得到便利，提升村庄面貌</t>
  </si>
  <si>
    <t>盘茶村</t>
  </si>
  <si>
    <t>保安镇盘茶村盘茶南山产业路扩宽改造</t>
  </si>
  <si>
    <t>旅游路建设</t>
  </si>
  <si>
    <t>途径明家巷、朱庄屋、盘茶胡、盘茶汪长3500米/宽5米，/宽4米/厚0.2米，道路扩建硬化</t>
  </si>
  <si>
    <t>促进乡村旅游发展，改善群众生产生活环境</t>
  </si>
  <si>
    <t>明安池</t>
  </si>
  <si>
    <t>磨山村进村产业路建设工程</t>
  </si>
  <si>
    <t>新建进村公路1400米、路面宽3.5米、厚度0.2米。</t>
  </si>
  <si>
    <t>务工</t>
  </si>
  <si>
    <t>方便群众生产、生活，解决路边200亩土地的生产运输</t>
  </si>
  <si>
    <t>芦嘴村</t>
  </si>
  <si>
    <t>保安镇芦嘴村白茶基地</t>
  </si>
  <si>
    <t>高标准建设120余亩白茶基地</t>
  </si>
  <si>
    <t>带动村民增加家庭收入</t>
  </si>
  <si>
    <t>王智能</t>
  </si>
  <si>
    <t>牛山村</t>
  </si>
  <si>
    <t>保安镇牛山村何高昂果树种植项目</t>
  </si>
  <si>
    <t>果树种植300亩</t>
  </si>
  <si>
    <t>流转62户土地300亩，每亩流转收益300元，村集体年增收3万元，带动脱贫户6人就业增收800元</t>
  </si>
  <si>
    <t>黄涛</t>
  </si>
  <si>
    <t>保安镇牛山村硕丰农业发展有限公司</t>
  </si>
  <si>
    <t>新建有机肥厂，占地面积6220平方米，计划一期投资1000万元，年生产有机肥2万吨，年产值1000万元</t>
  </si>
  <si>
    <t>村集体年增收10万元，带动脱贫户2人就业增收1200元</t>
  </si>
  <si>
    <t>市农业农村局
市发改局</t>
  </si>
  <si>
    <t>王映同</t>
  </si>
  <si>
    <t>高溪村</t>
  </si>
  <si>
    <t>保安镇高溪村绿色生态基地建设产业发展</t>
  </si>
  <si>
    <t>面积300平方牛栏设施，散养黄牛40-50头</t>
  </si>
  <si>
    <t>增加村集体收入2万</t>
  </si>
  <si>
    <t>姜才广</t>
  </si>
  <si>
    <t>保安镇高溪村蔬菜瓜果基地</t>
  </si>
  <si>
    <t>甜宝，红玉(小西瓜）30亩，蔬菜种植20亩，大棚滴灌，新建大棚及种植，沟渠改造完善</t>
  </si>
  <si>
    <t>增加村集体收入5万</t>
  </si>
  <si>
    <t>桂花村</t>
  </si>
  <si>
    <t>桂花村产业基地围院及附属建设工程</t>
  </si>
  <si>
    <t>产业园（区）</t>
  </si>
  <si>
    <t>建设围院长度450米</t>
  </si>
  <si>
    <t>发展村产业、经发展村产业、经济，带动脱贫户及群众务工</t>
  </si>
  <si>
    <t>黄开应</t>
  </si>
  <si>
    <t>桂花村农副产品加工厂车间改造建设项目</t>
  </si>
  <si>
    <t>桂花村农副产品豆折生产车间改造建设、农副产品加工厂基础设施及附属建设。</t>
  </si>
  <si>
    <t>发展村产业、经发展村产业、经济，带动脱贫户及群众务工。</t>
  </si>
  <si>
    <t>还地桥镇</t>
  </si>
  <si>
    <t>塘桥村</t>
  </si>
  <si>
    <t>还地桥镇塘桥村甲鱼基地建设项目</t>
  </si>
  <si>
    <t>新建甲鱼养鱼基地21亩，
基础建设防逃设施及甲鱼养殖。</t>
  </si>
  <si>
    <t>发展甲鱼养殖带动脱贫户及农户1户1人，确保每年为村集体创收不低于8万元，且今后逐年有所增长。</t>
  </si>
  <si>
    <t>陈 磊</t>
  </si>
  <si>
    <t>东庄村</t>
  </si>
  <si>
    <t>还地桥镇黑山羊建设项目</t>
  </si>
  <si>
    <t>羊圈建设，种羊繁殖，羊肉销售店。</t>
  </si>
  <si>
    <t>发展黑山羊养殖带动脱贫户及农户2户2人，每人年增收不低于2000元，确保每年为村集体创收不低于2万元，且今后逐年有所增长。</t>
  </si>
  <si>
    <t>刘孟贤</t>
  </si>
  <si>
    <t>还地桥镇东庄村马东山黄桃基地</t>
  </si>
  <si>
    <t>完成150亩黄桃种植，逐步完善滴灌、采摘等配套设施</t>
  </si>
  <si>
    <t>带动周边村民务工、带动生产、帮助产销，提高收益</t>
  </si>
  <si>
    <t>带动基地产业发展，解决群众就业，带动村集体经济发展</t>
  </si>
  <si>
    <t>还地桥镇东庄村马东山中药材种植基地</t>
  </si>
  <si>
    <t>完成200亩中药材种植，逐步完善滴灌、采摘等配套设施</t>
  </si>
  <si>
    <t>带动村民务工、提高经济收入</t>
  </si>
  <si>
    <t>带动基地产业发展，解决群众就业，带动村经济发展</t>
  </si>
  <si>
    <t>南石村</t>
  </si>
  <si>
    <t>还地桥镇南石村特色养殖项目</t>
  </si>
  <si>
    <t>40亩特色种养殖基地，种植水果蔬菜、养鸡鸭禽类</t>
  </si>
  <si>
    <t>带动村民务工，提高经济收入</t>
  </si>
  <si>
    <t>实现村集体经济收入提升，带动村集体经济发展</t>
  </si>
  <si>
    <t>黄龙强</t>
  </si>
  <si>
    <t>土库村</t>
  </si>
  <si>
    <t>周月湾人居环境整治</t>
  </si>
  <si>
    <t>“三园”建设、修建公厕、疏通排水沟、村庄亮化绿化、修建文化广场及老年人幸福食堂</t>
  </si>
  <si>
    <t>改善湾组基础设施建设，优化群众生产生活条件</t>
  </si>
  <si>
    <t>进一步推进乡村振兴建设，不断改善和优化农村居民生产生活条件</t>
  </si>
  <si>
    <t>市财政局
市、农业农村局</t>
  </si>
  <si>
    <t>吴正全</t>
  </si>
  <si>
    <t>秀山村</t>
  </si>
  <si>
    <t>胡邵庄细屋箱涵</t>
  </si>
  <si>
    <t>桥梁对接胡邵庄细屋湾</t>
  </si>
  <si>
    <t>为群众出行提供便利，解决了出行难度大，出行交通不便利等问题。</t>
  </si>
  <si>
    <t>给群众带来出行便利的同时也带动村集体产业的发展，解决民生问题。</t>
  </si>
  <si>
    <t>陈红书</t>
  </si>
  <si>
    <t>马石村</t>
  </si>
  <si>
    <t>还地桥镇马石村1组、9组共同缔造</t>
  </si>
  <si>
    <t>水渠清淤、路面硬化等</t>
  </si>
  <si>
    <t>带动周边村民就业，改善农村居住环境</t>
  </si>
  <si>
    <t>改善村庄居住环境，村容村貌得到明显提升</t>
  </si>
  <si>
    <t>张洪波</t>
  </si>
  <si>
    <t>金牛镇</t>
  </si>
  <si>
    <t>贺桥村</t>
  </si>
  <si>
    <t>金牛镇贺桥村优质稻米育种基地</t>
  </si>
  <si>
    <t>建设优质稻新品种育种基地20亩，包括道路、灌区及田间灌排渠系和外围护网等配套工程建设</t>
  </si>
  <si>
    <t>土地流转、就业务工、劳动生产等。</t>
  </si>
  <si>
    <t>带动周边群众就业增收，每年提高集体经济收入10万元。</t>
  </si>
  <si>
    <t>柯桂枝</t>
  </si>
  <si>
    <t>胡胜村</t>
  </si>
  <si>
    <t>金牛镇胡胜村精养鳜鱼养殖</t>
  </si>
  <si>
    <t>产业项目</t>
  </si>
  <si>
    <t>养殖业</t>
  </si>
  <si>
    <t>租用水面面积20亩，配套活饵池40亩，土方开挖，电路，增氧系统，监控系统，补水系统安装等。</t>
  </si>
  <si>
    <t>土地流转，就业务工</t>
  </si>
  <si>
    <t>带动脱贫户及监测户共67户，平均每户脱贫户年收入增加0.05万元。带动特色产业发展，增长村集体收入6万元。</t>
  </si>
  <si>
    <t>唐杰</t>
  </si>
  <si>
    <t>黄泥村</t>
  </si>
  <si>
    <t>金牛镇黄泥村金青牛生态大棚</t>
  </si>
  <si>
    <t>新建钢结构大棚73亩及配套滴灌设施</t>
  </si>
  <si>
    <t>带动周边群众就业增收，每年提高集体经济收入8万元。</t>
  </si>
  <si>
    <t>柯希泉</t>
  </si>
  <si>
    <t>小泉村</t>
  </si>
  <si>
    <t>金牛镇小泉村大棚维修和种植食用菌基地二期</t>
  </si>
  <si>
    <t>新建食用菌冷鲜库200平方米，新建菌菇种植架200个。</t>
  </si>
  <si>
    <t>带动村民20户20人务工就业增加收入，带动村集体增加5万元每年。</t>
  </si>
  <si>
    <t>金敬先</t>
  </si>
  <si>
    <t>金牛镇小泉村鳜鱼基地</t>
  </si>
  <si>
    <t>新建鳜鱼养殖基地50亩，及配套增氧机8台。</t>
  </si>
  <si>
    <t>务工就业</t>
  </si>
  <si>
    <t>带动村民10户10人务工就业，带动村集体增加3万元每年。</t>
  </si>
  <si>
    <t>金牛镇胡胜村水果种植基地</t>
  </si>
  <si>
    <t>种植梨子23.5亩，黄桃23.5亩，狗血桃23亩</t>
  </si>
  <si>
    <t>目标1：带动脱贫户及监测户共67户，平均每户脱贫户年收入增加0.05万元。（含劳务收入）目标2：带动特色产业发展，增长村集体收入4万元</t>
  </si>
  <si>
    <t>下边村</t>
  </si>
  <si>
    <t>金牛镇下边村蓝莓纯基质种植基地</t>
  </si>
  <si>
    <t>翻修100亩蓝莓种植大棚，并进行纯基质蓝莓栽培。</t>
  </si>
  <si>
    <t>带动村名就近务工就业；带动7个脱贫村每年增收2万元。</t>
  </si>
  <si>
    <t>柯  其
高胜林</t>
  </si>
  <si>
    <t>秦畈村</t>
  </si>
  <si>
    <t>大冶市金牛镇秦畈村香菇大棚基地</t>
  </si>
  <si>
    <t>建设7个香菇大棚，1个冷库，1个烘干房和1个库房及配套设备等建设。</t>
  </si>
  <si>
    <t>带动村民15户15人务工就业，
增加村集体收入3万元每年。</t>
  </si>
  <si>
    <t>秦鹏</t>
  </si>
  <si>
    <t>金牛镇贺桥村水产养殖项目</t>
  </si>
  <si>
    <t>改建鱼塘50亩，养桂鱼,及配套基础设施</t>
  </si>
  <si>
    <t>带动村民15户15人务工就业增加收入3000元每年</t>
  </si>
  <si>
    <t>张建明</t>
  </si>
  <si>
    <t>金牛镇贺桥村农副产品屋顶光伏发电项目</t>
  </si>
  <si>
    <t>贺桥村农副产品加工基地屋顶上建600平方米的光伏发电</t>
  </si>
  <si>
    <t>带动村民10户10人务工就业增加收入2000元每年</t>
  </si>
  <si>
    <t>胜桥村</t>
  </si>
  <si>
    <t>金牛镇胜桥村鸿吉顺种养殖基地</t>
  </si>
  <si>
    <t>养殖黑猪100余头，爬山鸡、鸭等3000余只；种植棉花、稻谷约200亩；甲鱼养殖100亩，养牛15头。</t>
  </si>
  <si>
    <t>土地流转，务工就业，入股分红</t>
  </si>
  <si>
    <t>土地流转：流转林地300余亩
务工就业：带动村内20户20人务工，增收1万元/年
增加村集体收入5万元</t>
  </si>
  <si>
    <t>张泽海</t>
  </si>
  <si>
    <t>祝山村</t>
  </si>
  <si>
    <t>金牛镇祝山村鄂王枫林谷生态路由度假风景区</t>
  </si>
  <si>
    <t>修建登山步道2000米</t>
  </si>
  <si>
    <t>务工就业，收益分红</t>
  </si>
  <si>
    <t>1.带动祝山村村民20户（含低保户，脱贫户）平均每户增收0.7万元。</t>
  </si>
  <si>
    <t>陈国安</t>
  </si>
  <si>
    <t>鄂王城村</t>
  </si>
  <si>
    <t>金牛镇鄂王城中药材种植基地</t>
  </si>
  <si>
    <t>种植酸枣290亩，菊花基地套种酸枣100亩</t>
  </si>
  <si>
    <t>土地流转：流转林地300余亩；务工就业：带动村内30户30人务工，增收3万元/年；增加村集体收入5万元</t>
  </si>
  <si>
    <t>徐冬军</t>
  </si>
  <si>
    <t>西畈村</t>
  </si>
  <si>
    <t>金牛镇西畈村三期大棚产业路</t>
  </si>
  <si>
    <t>新建产业路，路长1公里，路宽4.5米</t>
  </si>
  <si>
    <t>汤之兴</t>
  </si>
  <si>
    <t>金牛镇胡胜村水产养殖</t>
  </si>
  <si>
    <t>租用水面面积5亩，补水管安装150米清淤3330立方米，排水口修建、电路、监控系统、增氧系统安装</t>
  </si>
  <si>
    <t>土地流转，务工就业</t>
  </si>
  <si>
    <t>吴伟村</t>
  </si>
  <si>
    <t>金牛镇吴伟村卫生室标准化建设</t>
  </si>
  <si>
    <t>新建标准化卫生室占地面积166平方米</t>
  </si>
  <si>
    <t>卫生室建成后，解决了原卫生室狭小不达标问题，改善了村民就医条件，直接受益人口750人</t>
  </si>
  <si>
    <t>唐祥文</t>
  </si>
  <si>
    <t>龙潭村</t>
  </si>
  <si>
    <t>金牛镇龙潭村白仁湾基础设施建设项目</t>
  </si>
  <si>
    <t>新建白仁湾沟渠0.2公里，门口塘清淤，新建护砌0.1公里；湾组道路拓宽0.1公里，湾组道路硬化0.3公里</t>
  </si>
  <si>
    <t>改善村民生产生活环境</t>
  </si>
  <si>
    <t>方便群众出行，防止湾组内涝水淹</t>
  </si>
  <si>
    <t>徐忠明</t>
  </si>
  <si>
    <t>金牛镇秦畈村秦家畈湾基础设施建设项目</t>
  </si>
  <si>
    <t>新建秦家畈湾建设小三园6处，坟墩护砌85米，体育设施两套，湾组道路修建路肩0.1公里，沟渠清淤0.5公里，两个文化广场四周进行铺草皮，栽种苗木花卉绿化，湾组道路硬化1公里</t>
  </si>
  <si>
    <t>方便群众生产生活出行，防止湾组内涝水淹</t>
  </si>
  <si>
    <t>金山店镇</t>
  </si>
  <si>
    <t>火石村</t>
  </si>
  <si>
    <t>金山店镇火石村菊花种植项目</t>
  </si>
  <si>
    <t>菊花烘干设备：全自动生物质烘干道、全自动杀青机、生物质蒸汽发生器、托盘、烘车</t>
  </si>
  <si>
    <t>流转385户土地1142.6亩，每亩流转收益260元，村集体年增收8万元，带动脱贫户13人就业增收5万元</t>
  </si>
  <si>
    <t>陈林</t>
  </si>
  <si>
    <t>向阳村</t>
  </si>
  <si>
    <t>金山店镇向阳村金茶园林下养殖项目</t>
  </si>
  <si>
    <t>建设100亩林下养殖基地，养殖肉蛋鸡2万只；建设长5千米，宽3.5米的产业路</t>
  </si>
  <si>
    <t>就业务工、土地流转</t>
  </si>
  <si>
    <t>带动8户脱贫户每户增收1-2千元；村集体年增收3-5万元</t>
  </si>
  <si>
    <t>朱瑞</t>
  </si>
  <si>
    <t>朝阳村</t>
  </si>
  <si>
    <t>金山店镇朝阳村大棚建设</t>
  </si>
  <si>
    <t>建设10亩的大棚，发展种植业，项目建成后带动脱贫户11人务工，每人年可增加1500元的收入，村集体年收入5万元</t>
  </si>
  <si>
    <t>带动脱贫户11人务工，每人年可增加1500元的收入，村集体年收入5万元</t>
  </si>
  <si>
    <t>柯强胜</t>
  </si>
  <si>
    <t>金山店镇朝阳村茶园加工厂建设</t>
  </si>
  <si>
    <t>建设400平方米茶叶加工厂房1座</t>
  </si>
  <si>
    <t>带动脱贫户11户，一般群众10户就业</t>
  </si>
  <si>
    <t>增加村集体收益5万元</t>
  </si>
  <si>
    <t>马龙村</t>
  </si>
  <si>
    <t>金山店镇马龙村果树（九月红）种植</t>
  </si>
  <si>
    <t>土地流转100亩种植橙子</t>
  </si>
  <si>
    <t>流转土地100亩，每亩流转收益200元，村集体年增收20万元，带动脱贫户4人就业增收20000元</t>
  </si>
  <si>
    <t>柯治林</t>
  </si>
  <si>
    <t>龙口村</t>
  </si>
  <si>
    <t>金山店镇龙口村中药材种植项目</t>
  </si>
  <si>
    <t>中药材种植基地100亩</t>
  </si>
  <si>
    <t>土地流转、就业务工等</t>
  </si>
  <si>
    <t>土地流转10户50亩，每亩流转收益250元，带动脱贫户1人，监测户1人，增加就业收入1000元，带动集体经济年增收2-3万元。</t>
  </si>
  <si>
    <t>刘加胜</t>
  </si>
  <si>
    <t>车桥村</t>
  </si>
  <si>
    <t>金山店车桥村大冶市鹏舟种养殖农民专业合作社</t>
  </si>
  <si>
    <t>休闲养殖业</t>
  </si>
  <si>
    <t>利用110亩冠犁基地，发展林下家禽养殖，散养跑步鸡1万只；跳跳鸭子500只，休闲农庄500平，建设长1.1千米，宽3.5米的产业路</t>
  </si>
  <si>
    <t>带动周边群众务工人数20余人、土地流转增收每年2万余元。</t>
  </si>
  <si>
    <t>带动6户脱贫户每户增收1-2千元；村集体年增收1-2万元</t>
  </si>
  <si>
    <t>黄朝军</t>
  </si>
  <si>
    <t>永丰村</t>
  </si>
  <si>
    <t>金山店镇永丰村泉口乐湾西梅基地</t>
  </si>
  <si>
    <t>40亩西梅.20亩狗血桃，10亩果冻橙种植及基地配套设施（电线杆，深井水管，蓄水池）</t>
  </si>
  <si>
    <t>土地流转，带动脱贫户及村民务工</t>
  </si>
  <si>
    <t>带动脱贫户6户及村民40人就业，流转土地为群众增收0.2万元</t>
  </si>
  <si>
    <t>陈世清</t>
  </si>
  <si>
    <t>大箕铺镇</t>
  </si>
  <si>
    <t>东角山村</t>
  </si>
  <si>
    <t>大箕铺镇东角山村吴茱萸中药材基地滴灌设施建设</t>
  </si>
  <si>
    <t>配套设施
项目</t>
  </si>
  <si>
    <t>吴茱萸中药材基地100亩滴灌建设</t>
  </si>
  <si>
    <t>土地扭转、就业务工</t>
  </si>
  <si>
    <t>带动群众务工，增加集体经济收入5万元</t>
  </si>
  <si>
    <t>曹国强</t>
  </si>
  <si>
    <t>曹家晚村</t>
  </si>
  <si>
    <t>大箕铺镇曹家晚村果园种植和鱼塘新建项目</t>
  </si>
  <si>
    <t>建设果园（黄李子、秋月梨、赣南脐橙）100余亩，建设鱼塘10亩</t>
  </si>
  <si>
    <t>带动群众务工，增加集体经济收入10万元</t>
  </si>
  <si>
    <t>曹晓辉</t>
  </si>
  <si>
    <t>方至畈村</t>
  </si>
  <si>
    <t>大箕铺镇果蔬产业建设项目修复工程</t>
  </si>
  <si>
    <t>修复倒塌损毁大棚66个</t>
  </si>
  <si>
    <t>带动8+1九个村每年经济收入3万元</t>
  </si>
  <si>
    <t>陈秋良</t>
  </si>
  <si>
    <t>大箕铺镇方至畈村和五里界村</t>
  </si>
  <si>
    <t>大箕铺镇黄连畈建设100亩大棚果蔬生产基地</t>
  </si>
  <si>
    <t>建设100亩果蔬生产基地及配套水电路、沟渠和水肥一体化等设施</t>
  </si>
  <si>
    <t>建设100亩果蔬生产基地，带动人口就近就业，增加人均纯收入，带动特色产业发展，增加村集体经济收入。</t>
  </si>
  <si>
    <t>曹祥炳</t>
  </si>
  <si>
    <t>大箕铺镇方至畈村草莓种植项目</t>
  </si>
  <si>
    <t>种植大叶红颜草莓10亩，及配套设施</t>
  </si>
  <si>
    <t>种植草莓基地10亩，带动脱贫户20户50人，就近就业，增加人均纯收入，带动特色产业发展，增加村集体经济收入。</t>
  </si>
  <si>
    <t>曹晓军</t>
  </si>
  <si>
    <t>凤凰村</t>
  </si>
  <si>
    <t>大箕铺镇凤凰村宋家海果蔬采摘园建设项目</t>
  </si>
  <si>
    <t>种植果冻橙60亩；机制井130米，水管4000米；蓄水池30立方；机耕路1500米。</t>
  </si>
  <si>
    <t>就业务工、带动生产等</t>
  </si>
  <si>
    <t>带动群众务工，增加集体经济收入6万元</t>
  </si>
  <si>
    <t>陈海涛</t>
  </si>
  <si>
    <t>叶家庄村</t>
  </si>
  <si>
    <t>大箕铺镇叶家庄村爱媛28基地灌溉设施防护网及监控设施建设工程</t>
  </si>
  <si>
    <t>爱媛28基地灌溉设施防护网及监控设施</t>
  </si>
  <si>
    <t>带动群众务工，增加集体经济收入3万元</t>
  </si>
  <si>
    <t>曹黑彪</t>
  </si>
  <si>
    <t>港边村</t>
  </si>
  <si>
    <t>大箕铺镇港边村村委会到蔬菜基地两条路800米硬化工程</t>
  </si>
  <si>
    <t>蔬菜基地两条路800米硬化</t>
  </si>
  <si>
    <t>提高基地生产效能，带动群众务工</t>
  </si>
  <si>
    <t>吴高明</t>
  </si>
  <si>
    <t>石家晚村</t>
  </si>
  <si>
    <t>大箕铺镇石家晚村傅家山片水毁修复工程</t>
  </si>
  <si>
    <t>道路护砌硬化775立方米、大港护砌131立方米</t>
  </si>
  <si>
    <t>石义文</t>
  </si>
  <si>
    <t>八流村</t>
  </si>
  <si>
    <t>大箕铺镇八流村八流湾樟树嘴堰新建项目</t>
  </si>
  <si>
    <t>堰坝长15米，2.5米宽，3米高，修护水渠2000米，1米宽，0.7米高，</t>
  </si>
  <si>
    <t>保障农业生产耕作</t>
  </si>
  <si>
    <t>马作春</t>
  </si>
  <si>
    <t>大箕铺镇叶家庄村泉口山湾山洪沟渠护砌和路面硬化工程</t>
  </si>
  <si>
    <t>护砌硬化沟渠长234米，宽2米，高1.6米，硬化路面245米，边部整修247米，沟底垫层218米，浆砌片石挡土墙198米</t>
  </si>
  <si>
    <t>改善群众生产生活条件</t>
  </si>
  <si>
    <t>罗家桥街道</t>
  </si>
  <si>
    <t>民爱村</t>
  </si>
  <si>
    <t>罗家桥街道民爱村大棚种植基地</t>
  </si>
  <si>
    <t>新建蔬菜种植大棚20亩。</t>
  </si>
  <si>
    <t>带动村民务工</t>
  </si>
  <si>
    <t>发展大棚种植带动农户20户60人，每人年增收不低于3000元，确保每年为村集体创收不低于5万元，预期收益15年。</t>
  </si>
  <si>
    <t>陈世喜</t>
  </si>
  <si>
    <t>汪仁镇</t>
  </si>
  <si>
    <t>王贵村</t>
  </si>
  <si>
    <t>汪仁镇王贵村经济合作社富硒空中草莓园改造项目</t>
  </si>
  <si>
    <t>1.富硒草莓棚改造成空中草莓观光采摘区10亩；
2.完善园区基础设施-建设大棚四周排水沟渠500米；
3.完善园区路面硬化200米。</t>
  </si>
  <si>
    <t>发展大棚种植业带动脱贫户及农户5户，年增收不低于3000元，确保每年为村集体创收不低于6万元，且今后逐年有所增长。</t>
  </si>
  <si>
    <t>王贤军</t>
  </si>
  <si>
    <t>开铁区</t>
  </si>
  <si>
    <t>开铁区人居环境整治项目</t>
  </si>
  <si>
    <t>垃圾清理、小三园建设、清沟通於、基础设施建设等</t>
  </si>
  <si>
    <t>改善人居环境、提升村容村貌</t>
  </si>
  <si>
    <t>改善群众人居生活环境、建设宜居宜业和美乡村</t>
  </si>
  <si>
    <t>区农业农村局</t>
  </si>
  <si>
    <t>高峰</t>
  </si>
  <si>
    <t>大冶市</t>
  </si>
  <si>
    <t>光伏发电项目</t>
  </si>
  <si>
    <t>对光伏发电项目进行补贴</t>
  </si>
  <si>
    <t>光伏发电收益安置脱贫劳动力就业</t>
  </si>
  <si>
    <t>促进光伏电站健康发展</t>
  </si>
  <si>
    <t>林龙</t>
  </si>
  <si>
    <t>林业有害生态防治</t>
  </si>
  <si>
    <t>林草基地建设</t>
  </si>
  <si>
    <t>林业松材线虫病防治</t>
  </si>
  <si>
    <t>改善生态环境，增加林业收入</t>
  </si>
  <si>
    <t>发展林业产业建设</t>
  </si>
  <si>
    <t>市自然资源和规划局</t>
  </si>
  <si>
    <t>张红星</t>
  </si>
  <si>
    <t>发展庭院经济</t>
  </si>
  <si>
    <t>高质量庭院经济</t>
  </si>
  <si>
    <t>庭院特色种植</t>
  </si>
  <si>
    <t>庭院经济村和庭院示范户奖补</t>
  </si>
  <si>
    <t>各乡镇结合实际分类型申报1—2个庭院经济示范村；20个以上脱贫家庭庭院示范户</t>
  </si>
  <si>
    <t>刘风云</t>
  </si>
  <si>
    <t>食用农产品防控</t>
  </si>
  <si>
    <t>产业服务支持项目</t>
  </si>
  <si>
    <t>科技服务</t>
  </si>
  <si>
    <t>开展“三品一标”，确保农产品质量安全</t>
  </si>
  <si>
    <t>保障农产品安全</t>
  </si>
  <si>
    <t>确保农产品质量安全监测合格，实现农业高质量发展</t>
  </si>
  <si>
    <t>杨丽梅</t>
  </si>
  <si>
    <t>绿色防控</t>
  </si>
  <si>
    <t>对农村养殖屠宰病死猪无害化处理和农药废弃物回收处理等</t>
  </si>
  <si>
    <t>保障农业健康发展，维护农民合法权益</t>
  </si>
  <si>
    <t>防治农业农村污染，保证农业健康发展</t>
  </si>
  <si>
    <t>袁君威</t>
  </si>
  <si>
    <t>农业特色作物发展</t>
  </si>
  <si>
    <t>对带农联农经营主体发展特色产业给予奖补</t>
  </si>
  <si>
    <t>发展生产带动务工就业</t>
  </si>
  <si>
    <t>促进农业特色产业发展</t>
  </si>
  <si>
    <t>柯晓畅</t>
  </si>
  <si>
    <t>农作物绿色防控</t>
  </si>
  <si>
    <t>引进高产优质绿色粮食作物新品种的示范推广</t>
  </si>
  <si>
    <t>发展生产增加农民收入</t>
  </si>
  <si>
    <t>推广新品种新技术，稳定粮食生产</t>
  </si>
  <si>
    <t>刘颖静</t>
  </si>
  <si>
    <t>巩固特色农业产业</t>
  </si>
  <si>
    <t>对带农联农经营主体及脱贫村、脱贫户发展特色产业给予奖补</t>
  </si>
  <si>
    <t>带动脱贫村、脱贫户增产增收</t>
  </si>
  <si>
    <t>余文瑞</t>
  </si>
  <si>
    <t>农业产业化发展</t>
  </si>
  <si>
    <t>对经营主体发展农业产业化项目给予奖补</t>
  </si>
  <si>
    <t>激励脱贫村、脱贫户发展产业实现脱贫</t>
  </si>
  <si>
    <t>陈丽梅</t>
  </si>
  <si>
    <t>“五大产业链”奖补项目（水产产业链）</t>
  </si>
  <si>
    <t>对水产产业链项目给予奖补</t>
  </si>
  <si>
    <t>促进水产产业链发展</t>
  </si>
  <si>
    <t>张兆刚</t>
  </si>
  <si>
    <t>“五大产业链”奖补项目（蔬菜产业链）</t>
  </si>
  <si>
    <t>对蔬菜产业链项目给予奖补</t>
  </si>
  <si>
    <t>促进蔬菜产业链发展</t>
  </si>
  <si>
    <t>“五大产业链”奖补项目（水果产业链）</t>
  </si>
  <si>
    <t>对水果产业链项目给予奖补</t>
  </si>
  <si>
    <t>促进水果产业链发展</t>
  </si>
  <si>
    <t>叶婷</t>
  </si>
  <si>
    <t>“五大产业链”奖补项目（中药材产业链）</t>
  </si>
  <si>
    <t>对中药材产业链项目给予奖补</t>
  </si>
  <si>
    <t>促进中药材产业链发展</t>
  </si>
  <si>
    <t>熊旭东</t>
  </si>
  <si>
    <t>新型经营主体产业发展贷款贴息</t>
  </si>
  <si>
    <t>金融保险配套项目</t>
  </si>
  <si>
    <t>新型经营主体贷款贴息</t>
  </si>
  <si>
    <t>帮助农业经营主体降低融资成本，促进企业增效、农户增收</t>
  </si>
  <si>
    <t>新型农业经济主体发展带动农户务工就业</t>
  </si>
  <si>
    <t>贷款额度达到1亿元，降低企业融资成本2%</t>
  </si>
  <si>
    <t>脱贫户小额信贷贴息</t>
  </si>
  <si>
    <t>小额贷款贴息</t>
  </si>
  <si>
    <t>对符合条件的脱贫户小额信款给予贴息</t>
  </si>
  <si>
    <t>为脱困户提供小额信贷利息贴补</t>
  </si>
  <si>
    <t>支持脱贫户发展产业</t>
  </si>
  <si>
    <t>各相关乡镇</t>
  </si>
  <si>
    <t>各相关村</t>
  </si>
  <si>
    <t>大冶市水利工程维修项目</t>
  </si>
  <si>
    <t>对部分水利工程进行维修</t>
  </si>
  <si>
    <t>确保防洪安全</t>
  </si>
  <si>
    <t>孙凯</t>
  </si>
  <si>
    <t>老区帮扶项目</t>
  </si>
  <si>
    <t>老区乡村基础设施改善和产业发展帮扶</t>
  </si>
  <si>
    <t>改善老区山区村民生产生活条件</t>
  </si>
  <si>
    <t>市老区促进委员会</t>
  </si>
  <si>
    <t>陈耀华</t>
  </si>
  <si>
    <t>巩固脱贫成果</t>
  </si>
  <si>
    <t>对全市脱贫村巩固提升工程进行奖补</t>
  </si>
  <si>
    <t>通过资金扶持脱贫村，帮助脱贫村发展</t>
  </si>
  <si>
    <t>支持脱贫村发展壮大，脱贫户稳定脱贫不返贫</t>
  </si>
  <si>
    <t>农村饮水安全</t>
  </si>
  <si>
    <t>巩固提升安全饮水质量</t>
  </si>
  <si>
    <t>保障饮水安全</t>
  </si>
  <si>
    <t>改善村民饮水条件</t>
  </si>
  <si>
    <t>聂学峰</t>
  </si>
  <si>
    <t>大冶市农村人居环境整治项目</t>
  </si>
  <si>
    <t>清理乱搭乱建、清理存量垃圾、清理池塘沟渠、清理农业生产废弃物等</t>
  </si>
  <si>
    <t>改善村民居住环境，提高群众生产生活质量</t>
  </si>
  <si>
    <t>完成321个村和19个涉农社区人居环境整治工作</t>
  </si>
  <si>
    <t>李南</t>
  </si>
  <si>
    <t>农村厕所建设</t>
  </si>
  <si>
    <t>对农村新建、改建的公厕和户厕进行奖补</t>
  </si>
  <si>
    <t>新建农户户厕1563座、改公厕24座</t>
  </si>
  <si>
    <t>毛志炎</t>
  </si>
  <si>
    <t>农村长效保洁机制</t>
  </si>
  <si>
    <t>农村垃圾治理</t>
  </si>
  <si>
    <t>城乡农村垃圾处理建设</t>
  </si>
  <si>
    <t>改善村庄生活环境</t>
  </si>
  <si>
    <t>改善农村人居环境</t>
  </si>
  <si>
    <t>市城管局</t>
  </si>
  <si>
    <t>於明春</t>
  </si>
  <si>
    <t>全市农村公路建设项目</t>
  </si>
  <si>
    <t>农村道路建设奖补项目</t>
  </si>
  <si>
    <t>促进产业基地农产品流通，带动生产</t>
  </si>
  <si>
    <t>实现农村居民出行交通便利和农产品流通</t>
  </si>
  <si>
    <t>夏红</t>
  </si>
  <si>
    <t>下纪村、朱铺村、踩畈村</t>
  </si>
  <si>
    <t>大冶市生态能源推广服务中心2024年十大民生项目农村路灯建设项目</t>
  </si>
  <si>
    <t>公共照明设施</t>
  </si>
  <si>
    <t>安装农村太阳能路灯100盏，每盏2500元。</t>
  </si>
  <si>
    <t>改善农村环境</t>
  </si>
  <si>
    <t>改善农村基础设施，方便村民生产生活</t>
  </si>
  <si>
    <t>市能源中心</t>
  </si>
  <si>
    <t>柯凯敏</t>
  </si>
  <si>
    <t>“雨露计划”补助</t>
  </si>
  <si>
    <t>巩固三保障成果</t>
  </si>
  <si>
    <t>教育</t>
  </si>
  <si>
    <t>享受“雨露计划”职业教育补助</t>
  </si>
  <si>
    <t>就读中、高职的脱贫家庭学生每年补助3000元</t>
  </si>
  <si>
    <t>对脱贫户家庭学生就学进行补助</t>
  </si>
  <si>
    <t>解决困难家庭学生就学问题</t>
  </si>
  <si>
    <t>王臻</t>
  </si>
  <si>
    <t>农村兜底保障</t>
  </si>
  <si>
    <t>综合保障</t>
  </si>
  <si>
    <t>享受农村居民最低生活保障</t>
  </si>
  <si>
    <t>脱贫人口、低保人口、监测对象落实财政兜底保障</t>
  </si>
  <si>
    <t>保障困难群众生活</t>
  </si>
  <si>
    <t>解决脱贫户生活问题</t>
  </si>
  <si>
    <t>市民政局</t>
  </si>
  <si>
    <t>余学兵</t>
  </si>
  <si>
    <t>稳岗就业</t>
  </si>
  <si>
    <t>就业</t>
  </si>
  <si>
    <t>公益性岗位</t>
  </si>
  <si>
    <t>对脱贫劳动力公益性岗位进行补贴</t>
  </si>
  <si>
    <t>帮助脱贫劳动力务工就业</t>
  </si>
  <si>
    <t>实现脱贫劳动力稳定就业</t>
  </si>
  <si>
    <t>市人社局</t>
  </si>
  <si>
    <t>石俊英</t>
  </si>
  <si>
    <t>“三业”奖补</t>
  </si>
  <si>
    <t>务工补助</t>
  </si>
  <si>
    <t>生产奖补、劳务补助</t>
  </si>
  <si>
    <t>对发展产业、自主创业、积极就业的脱贫和监测户每户给予1000元奖励</t>
  </si>
  <si>
    <t>脱贫劳动力自主就业增加收入</t>
  </si>
  <si>
    <t>激发脱贫户和监测户自主就业的内生动力，增加收入</t>
  </si>
  <si>
    <t>大冶市农村寄递物流村级服务网点提档升级项目</t>
  </si>
  <si>
    <t>市场建设和农村物流</t>
  </si>
  <si>
    <t>提升155个村级网点建设标准</t>
  </si>
  <si>
    <t>帮助农业企业和农户农产品出村进城、促进农村商贸流通</t>
  </si>
  <si>
    <t>完成155个村级网点提档升级任务</t>
  </si>
  <si>
    <t>柯俊卿</t>
  </si>
  <si>
    <t>9个镇(殷祖、刘仁八、保安、灵乡、茗山、金湖、金山店、金牛、陈贵)</t>
  </si>
  <si>
    <t>47个村</t>
  </si>
  <si>
    <t>新建茶园基地建设（2022年度第一年、第二年）奖补项目</t>
  </si>
  <si>
    <t>1.对新建53个茶园基地3942.61亩，奖补191.672万元。
2.对茗山乡余祠村3个地块奖补30.5676万元。</t>
  </si>
  <si>
    <t>带动生产，务工就业</t>
  </si>
  <si>
    <t>促进茶产业链发展</t>
  </si>
  <si>
    <t>市茶办</t>
  </si>
  <si>
    <t>新建茶园基地建设（2022年度第三年）奖补项目</t>
  </si>
  <si>
    <t>对全市56个茶园3881.76亩，奖补194.088万元</t>
  </si>
  <si>
    <t>8个镇（殷祖镇、刘仁八镇、保安镇、灵乡镇、茗山乡、金湖街办、金山店镇、金牛镇）</t>
  </si>
  <si>
    <t>21个村</t>
  </si>
  <si>
    <t>新建茶园基地建设（2023年度第一年）奖补项目</t>
  </si>
  <si>
    <t>全市24个茶园1065.26亩，奖补191.4098万元。</t>
  </si>
  <si>
    <t>7个镇（殷祖镇、刘仁八镇、保安镇、茗山乡、金湖街办、金山店镇、金牛镇）</t>
  </si>
  <si>
    <t>14个村</t>
  </si>
  <si>
    <t>茶园抗旱机井建设关补项目</t>
  </si>
  <si>
    <t>配套设施建设</t>
  </si>
  <si>
    <t>拟对全市2023年度茶园抗旱机井验收合格的19口机井，奖补95.9301万元</t>
  </si>
  <si>
    <t>5个镇（殷祖镇、刘仁八镇、保安镇、灵乡镇、金牛镇）</t>
  </si>
  <si>
    <t>5个村</t>
  </si>
  <si>
    <t>2023年度老茶园喷灌建设奖补项目</t>
  </si>
  <si>
    <t>对全市2023年度老茶园喷灌验收合格的5个茶园，计2097.26亩，奖补47.8904万元</t>
  </si>
  <si>
    <t>4个镇（殷祖镇、刘仁八镇、保安镇、金牛镇）</t>
  </si>
  <si>
    <t>6个村</t>
  </si>
  <si>
    <t>2023年度茶叶加工厂改（扩）建奖补项目</t>
  </si>
  <si>
    <t>对全市2023年度茶叶加工厂改（扩）建验收合格的6家加工厂奖补117.4980万元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</si>
</sst>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_);[Red]\(0.0\)"/>
  </numFmts>
  <fonts count="28">
    <font>
      <sz val="11"/>
      <color theme="1"/>
      <name val="宋体"/>
      <charset val="134"/>
      <scheme val="minor"/>
    </font>
    <font>
      <sz val="10"/>
      <name val="宋体"/>
      <charset val="134"/>
    </font>
    <font>
      <sz val="11"/>
      <name val="宋体"/>
      <charset val="134"/>
    </font>
    <font>
      <sz val="20"/>
      <name val="方正大标宋简体"/>
      <charset val="134"/>
    </font>
    <font>
      <b/>
      <sz val="10"/>
      <name val="宋体"/>
      <charset val="134"/>
    </font>
    <font>
      <b/>
      <sz val="9"/>
      <name val="宋体"/>
      <charset val="134"/>
    </font>
    <font>
      <sz val="9"/>
      <name val="宋体"/>
      <charset val="134"/>
    </font>
    <font>
      <sz val="9"/>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Fill="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176" fontId="7" fillId="0" borderId="0" xfId="0" applyNumberFormat="1" applyFont="1" applyFill="1" applyAlignment="1">
      <alignment horizontal="center" vertical="center"/>
    </xf>
    <xf numFmtId="0" fontId="2"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lignment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5"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AQ194"/>
  <sheetViews>
    <sheetView tabSelected="1" workbookViewId="0">
      <pane ySplit="5" topLeftCell="A172" activePane="bottomLeft" state="frozen"/>
      <selection/>
      <selection pane="bottomLeft" activeCell="X174" sqref="X174"/>
    </sheetView>
  </sheetViews>
  <sheetFormatPr defaultColWidth="9" defaultRowHeight="28" customHeight="1"/>
  <cols>
    <col min="1" max="1" width="4.025" style="2" customWidth="1"/>
    <col min="2" max="2" width="5.14166666666667" style="2" customWidth="1"/>
    <col min="3" max="3" width="6.10833333333333" style="2" customWidth="1"/>
    <col min="4" max="4" width="21.1083333333333" style="2" customWidth="1"/>
    <col min="5" max="5" width="4.85" style="2" customWidth="1"/>
    <col min="6" max="6" width="14" style="3" customWidth="1"/>
    <col min="7" max="7" width="13.325" style="2" customWidth="1"/>
    <col min="8" max="8" width="14.3" style="4" customWidth="1"/>
    <col min="9" max="9" width="8.60833333333333" style="2" customWidth="1"/>
    <col min="10" max="14" width="4.625" style="2" customWidth="1"/>
    <col min="15" max="15" width="11.525" style="2" customWidth="1"/>
    <col min="16" max="16" width="13.475" style="2" customWidth="1"/>
    <col min="17" max="17" width="9.71666666666667" style="2" customWidth="1"/>
    <col min="18" max="18" width="6.66666666666667" style="2" customWidth="1"/>
    <col min="19" max="19" width="7.21666666666667" style="2" customWidth="1"/>
    <col min="20" max="20" width="6.24166666666667" style="2" customWidth="1"/>
    <col min="21" max="21" width="10.9666666666667" style="2" customWidth="1"/>
    <col min="22" max="22" width="9" style="2"/>
    <col min="23" max="23" width="16.8666666666667" style="2" customWidth="1"/>
    <col min="24" max="40" width="9" style="2"/>
    <col min="41" max="41" width="12.625" style="2"/>
    <col min="42" max="16339" width="9" style="2"/>
    <col min="16340" max="16384" width="9" style="5"/>
  </cols>
  <sheetData>
    <row r="1" ht="18" customHeight="1" spans="1:3">
      <c r="A1" s="6" t="s">
        <v>0</v>
      </c>
      <c r="B1" s="6"/>
      <c r="C1" s="6"/>
    </row>
    <row r="2" s="1" customFormat="1" ht="23" customHeight="1" spans="1:20">
      <c r="A2" s="7" t="s">
        <v>1</v>
      </c>
      <c r="B2" s="7"/>
      <c r="C2" s="7"/>
      <c r="D2" s="7"/>
      <c r="E2" s="7"/>
      <c r="F2" s="7"/>
      <c r="G2" s="7"/>
      <c r="H2" s="7"/>
      <c r="I2" s="7"/>
      <c r="J2" s="7"/>
      <c r="K2" s="7"/>
      <c r="L2" s="7"/>
      <c r="M2" s="7"/>
      <c r="N2" s="7"/>
      <c r="O2" s="7"/>
      <c r="P2" s="7"/>
      <c r="Q2" s="7"/>
      <c r="R2" s="7"/>
      <c r="S2" s="7"/>
      <c r="T2" s="7"/>
    </row>
    <row r="3" s="1" customFormat="1" customHeight="1" spans="1:20">
      <c r="A3" s="8" t="s">
        <v>2</v>
      </c>
      <c r="B3" s="8"/>
      <c r="C3" s="8"/>
      <c r="D3" s="8"/>
      <c r="E3" s="8"/>
      <c r="F3" s="8"/>
      <c r="G3" s="8"/>
      <c r="H3" s="8"/>
      <c r="I3" s="8"/>
      <c r="J3" s="8"/>
      <c r="K3" s="8"/>
      <c r="L3" s="8"/>
      <c r="M3" s="8"/>
      <c r="N3" s="8"/>
      <c r="O3" s="8"/>
      <c r="P3" s="8"/>
      <c r="Q3" s="18"/>
      <c r="R3" s="18"/>
      <c r="S3" s="8"/>
      <c r="T3" s="8"/>
    </row>
    <row r="4" s="2" customFormat="1" customHeight="1" spans="1:20">
      <c r="A4" s="9" t="s">
        <v>3</v>
      </c>
      <c r="B4" s="9" t="s">
        <v>4</v>
      </c>
      <c r="C4" s="9"/>
      <c r="D4" s="9" t="s">
        <v>5</v>
      </c>
      <c r="E4" s="9" t="s">
        <v>6</v>
      </c>
      <c r="F4" s="9" t="s">
        <v>7</v>
      </c>
      <c r="G4" s="9" t="s">
        <v>8</v>
      </c>
      <c r="H4" s="9" t="s">
        <v>9</v>
      </c>
      <c r="I4" s="9" t="s">
        <v>10</v>
      </c>
      <c r="J4" s="9" t="s">
        <v>11</v>
      </c>
      <c r="K4" s="9"/>
      <c r="L4" s="9" t="s">
        <v>12</v>
      </c>
      <c r="M4" s="9" t="s">
        <v>13</v>
      </c>
      <c r="N4" s="9" t="s">
        <v>14</v>
      </c>
      <c r="O4" s="9" t="s">
        <v>15</v>
      </c>
      <c r="P4" s="9" t="s">
        <v>16</v>
      </c>
      <c r="Q4" s="9" t="s">
        <v>17</v>
      </c>
      <c r="R4" s="9" t="s">
        <v>18</v>
      </c>
      <c r="S4" s="9" t="s">
        <v>19</v>
      </c>
      <c r="T4" s="9" t="s">
        <v>20</v>
      </c>
    </row>
    <row r="5" s="2" customFormat="1" ht="79" customHeight="1" spans="1:20">
      <c r="A5" s="9"/>
      <c r="B5" s="9" t="s">
        <v>21</v>
      </c>
      <c r="C5" s="9" t="s">
        <v>22</v>
      </c>
      <c r="D5" s="9"/>
      <c r="E5" s="9"/>
      <c r="F5" s="9"/>
      <c r="G5" s="9"/>
      <c r="H5" s="9"/>
      <c r="I5" s="9"/>
      <c r="J5" s="9" t="s">
        <v>23</v>
      </c>
      <c r="K5" s="9" t="s">
        <v>24</v>
      </c>
      <c r="L5" s="9"/>
      <c r="M5" s="9"/>
      <c r="N5" s="9"/>
      <c r="O5" s="9"/>
      <c r="P5" s="9"/>
      <c r="Q5" s="9"/>
      <c r="R5" s="9"/>
      <c r="S5" s="9"/>
      <c r="T5" s="9"/>
    </row>
    <row r="6" s="2" customFormat="1" customHeight="1" spans="1:21">
      <c r="A6" s="10" t="s">
        <v>25</v>
      </c>
      <c r="B6" s="10"/>
      <c r="C6" s="9">
        <f>SUM(C13,C29,C45,C68,C72,C79,C89,C104,C113,C132,C141,C153,C155,C158,C194)</f>
        <v>173</v>
      </c>
      <c r="D6" s="9"/>
      <c r="E6" s="9"/>
      <c r="F6" s="9"/>
      <c r="G6" s="9"/>
      <c r="H6" s="9"/>
      <c r="I6" s="9">
        <f>SUM(I13,I29,I45,I68,I72,I79,I89,I104,I113,I132,I141,I153,I155,I158,I194)</f>
        <v>37139.8059</v>
      </c>
      <c r="J6" s="9"/>
      <c r="K6" s="9"/>
      <c r="L6" s="9"/>
      <c r="M6" s="9"/>
      <c r="N6" s="9"/>
      <c r="O6" s="9"/>
      <c r="P6" s="9"/>
      <c r="Q6" s="9">
        <f>Q13+Q29+Q45+Q68+Q72+Q79+Q89+Q104+Q113+Q132+Q141+Q153+Q155+Q158+Q194</f>
        <v>1084407</v>
      </c>
      <c r="R6" s="9">
        <f>R13+R29+R45+R68+R72+R79+R89+R104+R113+R132+R141+R153+R155+R158+R194</f>
        <v>296320</v>
      </c>
      <c r="S6" s="9"/>
      <c r="T6" s="9"/>
      <c r="U6" s="19"/>
    </row>
    <row r="7" s="2" customFormat="1" ht="98" customHeight="1" spans="1:21">
      <c r="A7" s="10">
        <v>1</v>
      </c>
      <c r="B7" s="10" t="s">
        <v>26</v>
      </c>
      <c r="C7" s="10" t="s">
        <v>27</v>
      </c>
      <c r="D7" s="10" t="s">
        <v>28</v>
      </c>
      <c r="E7" s="10" t="s">
        <v>29</v>
      </c>
      <c r="F7" s="10" t="s">
        <v>30</v>
      </c>
      <c r="G7" s="10" t="s">
        <v>31</v>
      </c>
      <c r="H7" s="10" t="s">
        <v>32</v>
      </c>
      <c r="I7" s="10">
        <v>70.6</v>
      </c>
      <c r="J7" s="10" t="s">
        <v>33</v>
      </c>
      <c r="K7" s="10" t="s">
        <v>34</v>
      </c>
      <c r="L7" s="10" t="s">
        <v>34</v>
      </c>
      <c r="M7" s="10" t="s">
        <v>34</v>
      </c>
      <c r="N7" s="10" t="s">
        <v>34</v>
      </c>
      <c r="O7" s="10" t="s">
        <v>35</v>
      </c>
      <c r="P7" s="10" t="s">
        <v>36</v>
      </c>
      <c r="Q7" s="10">
        <v>190</v>
      </c>
      <c r="R7" s="10">
        <v>30</v>
      </c>
      <c r="S7" s="10" t="s">
        <v>37</v>
      </c>
      <c r="T7" s="10" t="s">
        <v>38</v>
      </c>
      <c r="U7" s="20"/>
    </row>
    <row r="8" s="2" customFormat="1" ht="70" customHeight="1" spans="1:21">
      <c r="A8" s="10">
        <v>2</v>
      </c>
      <c r="B8" s="10" t="s">
        <v>26</v>
      </c>
      <c r="C8" s="10" t="s">
        <v>39</v>
      </c>
      <c r="D8" s="10" t="s">
        <v>40</v>
      </c>
      <c r="E8" s="10" t="s">
        <v>29</v>
      </c>
      <c r="F8" s="10" t="s">
        <v>41</v>
      </c>
      <c r="G8" s="10" t="s">
        <v>42</v>
      </c>
      <c r="H8" s="10" t="s">
        <v>43</v>
      </c>
      <c r="I8" s="10">
        <v>60</v>
      </c>
      <c r="J8" s="10" t="s">
        <v>33</v>
      </c>
      <c r="K8" s="10" t="s">
        <v>34</v>
      </c>
      <c r="L8" s="10" t="s">
        <v>34</v>
      </c>
      <c r="M8" s="10" t="s">
        <v>34</v>
      </c>
      <c r="N8" s="10" t="s">
        <v>34</v>
      </c>
      <c r="O8" s="10" t="s">
        <v>44</v>
      </c>
      <c r="P8" s="10" t="s">
        <v>45</v>
      </c>
      <c r="Q8" s="10">
        <v>75</v>
      </c>
      <c r="R8" s="10">
        <v>24</v>
      </c>
      <c r="S8" s="10" t="s">
        <v>46</v>
      </c>
      <c r="T8" s="10" t="s">
        <v>47</v>
      </c>
      <c r="U8" s="20"/>
    </row>
    <row r="9" s="2" customFormat="1" ht="69" customHeight="1" spans="1:20">
      <c r="A9" s="10">
        <v>3</v>
      </c>
      <c r="B9" s="10" t="s">
        <v>26</v>
      </c>
      <c r="C9" s="10" t="s">
        <v>48</v>
      </c>
      <c r="D9" s="10" t="s">
        <v>49</v>
      </c>
      <c r="E9" s="10" t="s">
        <v>29</v>
      </c>
      <c r="F9" s="10" t="s">
        <v>41</v>
      </c>
      <c r="G9" s="10" t="s">
        <v>42</v>
      </c>
      <c r="H9" s="10" t="s">
        <v>50</v>
      </c>
      <c r="I9" s="10">
        <v>78</v>
      </c>
      <c r="J9" s="10" t="s">
        <v>33</v>
      </c>
      <c r="K9" s="10" t="s">
        <v>34</v>
      </c>
      <c r="L9" s="10" t="s">
        <v>33</v>
      </c>
      <c r="M9" s="10" t="s">
        <v>34</v>
      </c>
      <c r="N9" s="10" t="s">
        <v>34</v>
      </c>
      <c r="O9" s="10" t="s">
        <v>44</v>
      </c>
      <c r="P9" s="10" t="s">
        <v>51</v>
      </c>
      <c r="Q9" s="10">
        <v>82</v>
      </c>
      <c r="R9" s="10">
        <v>30</v>
      </c>
      <c r="S9" s="10" t="s">
        <v>52</v>
      </c>
      <c r="T9" s="10" t="s">
        <v>53</v>
      </c>
    </row>
    <row r="10" s="2" customFormat="1" ht="70" customHeight="1" spans="1:20">
      <c r="A10" s="10">
        <v>4</v>
      </c>
      <c r="B10" s="10" t="s">
        <v>26</v>
      </c>
      <c r="C10" s="10" t="s">
        <v>54</v>
      </c>
      <c r="D10" s="10" t="s">
        <v>55</v>
      </c>
      <c r="E10" s="10" t="s">
        <v>29</v>
      </c>
      <c r="F10" s="10" t="s">
        <v>41</v>
      </c>
      <c r="G10" s="10" t="s">
        <v>42</v>
      </c>
      <c r="H10" s="10" t="s">
        <v>56</v>
      </c>
      <c r="I10" s="10">
        <v>70</v>
      </c>
      <c r="J10" s="10" t="s">
        <v>33</v>
      </c>
      <c r="K10" s="10" t="s">
        <v>34</v>
      </c>
      <c r="L10" s="10" t="s">
        <v>33</v>
      </c>
      <c r="M10" s="10" t="s">
        <v>34</v>
      </c>
      <c r="N10" s="10" t="s">
        <v>34</v>
      </c>
      <c r="O10" s="10" t="s">
        <v>44</v>
      </c>
      <c r="P10" s="10" t="s">
        <v>57</v>
      </c>
      <c r="Q10" s="10">
        <v>20</v>
      </c>
      <c r="R10" s="10">
        <v>10</v>
      </c>
      <c r="S10" s="10" t="s">
        <v>52</v>
      </c>
      <c r="T10" s="10" t="s">
        <v>58</v>
      </c>
    </row>
    <row r="11" s="2" customFormat="1" ht="55" customHeight="1" spans="1:20">
      <c r="A11" s="10">
        <v>5</v>
      </c>
      <c r="B11" s="10" t="s">
        <v>26</v>
      </c>
      <c r="C11" s="10" t="s">
        <v>59</v>
      </c>
      <c r="D11" s="10" t="s">
        <v>60</v>
      </c>
      <c r="E11" s="10" t="s">
        <v>29</v>
      </c>
      <c r="F11" s="10" t="s">
        <v>41</v>
      </c>
      <c r="G11" s="10" t="s">
        <v>61</v>
      </c>
      <c r="H11" s="10" t="s">
        <v>62</v>
      </c>
      <c r="I11" s="10">
        <v>80</v>
      </c>
      <c r="J11" s="10" t="s">
        <v>33</v>
      </c>
      <c r="K11" s="10" t="s">
        <v>34</v>
      </c>
      <c r="L11" s="10" t="s">
        <v>33</v>
      </c>
      <c r="M11" s="10" t="s">
        <v>34</v>
      </c>
      <c r="N11" s="10" t="s">
        <v>34</v>
      </c>
      <c r="O11" s="10" t="s">
        <v>63</v>
      </c>
      <c r="P11" s="10" t="s">
        <v>64</v>
      </c>
      <c r="Q11" s="10">
        <v>425</v>
      </c>
      <c r="R11" s="10">
        <v>9</v>
      </c>
      <c r="S11" s="10" t="s">
        <v>52</v>
      </c>
      <c r="T11" s="10" t="s">
        <v>65</v>
      </c>
    </row>
    <row r="12" s="2" customFormat="1" ht="70" customHeight="1" spans="1:21">
      <c r="A12" s="10">
        <v>6</v>
      </c>
      <c r="B12" s="10" t="s">
        <v>26</v>
      </c>
      <c r="C12" s="10" t="s">
        <v>66</v>
      </c>
      <c r="D12" s="10" t="s">
        <v>67</v>
      </c>
      <c r="E12" s="10" t="s">
        <v>68</v>
      </c>
      <c r="F12" s="10" t="s">
        <v>69</v>
      </c>
      <c r="G12" s="10" t="s">
        <v>70</v>
      </c>
      <c r="H12" s="10" t="s">
        <v>71</v>
      </c>
      <c r="I12" s="10">
        <v>22</v>
      </c>
      <c r="J12" s="10" t="s">
        <v>33</v>
      </c>
      <c r="K12" s="10" t="s">
        <v>34</v>
      </c>
      <c r="L12" s="10" t="s">
        <v>33</v>
      </c>
      <c r="M12" s="10" t="s">
        <v>33</v>
      </c>
      <c r="N12" s="10" t="s">
        <v>33</v>
      </c>
      <c r="O12" s="10" t="s">
        <v>72</v>
      </c>
      <c r="P12" s="10" t="s">
        <v>73</v>
      </c>
      <c r="Q12" s="10">
        <v>102</v>
      </c>
      <c r="R12" s="10">
        <v>84</v>
      </c>
      <c r="S12" s="10" t="s">
        <v>74</v>
      </c>
      <c r="T12" s="10" t="s">
        <v>75</v>
      </c>
      <c r="U12" s="20"/>
    </row>
    <row r="13" s="2" customFormat="1" customHeight="1" spans="1:20">
      <c r="A13" s="11" t="s">
        <v>76</v>
      </c>
      <c r="B13" s="11"/>
      <c r="C13" s="11">
        <v>6</v>
      </c>
      <c r="D13" s="11"/>
      <c r="E13" s="11"/>
      <c r="F13" s="11"/>
      <c r="G13" s="11"/>
      <c r="H13" s="11"/>
      <c r="I13" s="11">
        <f>SUM(I7:I12)</f>
        <v>380.6</v>
      </c>
      <c r="J13" s="11"/>
      <c r="K13" s="11"/>
      <c r="L13" s="11"/>
      <c r="M13" s="11"/>
      <c r="N13" s="11"/>
      <c r="O13" s="11"/>
      <c r="P13" s="11"/>
      <c r="Q13" s="11">
        <f>SUM(Q7:Q12)</f>
        <v>894</v>
      </c>
      <c r="R13" s="11">
        <f>SUM(R7:R12)</f>
        <v>187</v>
      </c>
      <c r="S13" s="11"/>
      <c r="T13" s="11"/>
    </row>
    <row r="14" s="2" customFormat="1" ht="108" customHeight="1" spans="1:20">
      <c r="A14" s="10">
        <v>7</v>
      </c>
      <c r="B14" s="10" t="s">
        <v>77</v>
      </c>
      <c r="C14" s="10" t="s">
        <v>78</v>
      </c>
      <c r="D14" s="10" t="s">
        <v>79</v>
      </c>
      <c r="E14" s="10" t="s">
        <v>29</v>
      </c>
      <c r="F14" s="10" t="s">
        <v>80</v>
      </c>
      <c r="G14" s="10" t="s">
        <v>81</v>
      </c>
      <c r="H14" s="10" t="s">
        <v>82</v>
      </c>
      <c r="I14" s="10">
        <v>800</v>
      </c>
      <c r="J14" s="10" t="s">
        <v>33</v>
      </c>
      <c r="K14" s="10" t="s">
        <v>34</v>
      </c>
      <c r="L14" s="10" t="s">
        <v>34</v>
      </c>
      <c r="M14" s="10" t="s">
        <v>34</v>
      </c>
      <c r="N14" s="10" t="s">
        <v>34</v>
      </c>
      <c r="O14" s="10" t="s">
        <v>83</v>
      </c>
      <c r="P14" s="10" t="s">
        <v>84</v>
      </c>
      <c r="Q14" s="10">
        <v>5000</v>
      </c>
      <c r="R14" s="10">
        <v>2000</v>
      </c>
      <c r="S14" s="10" t="s">
        <v>85</v>
      </c>
      <c r="T14" s="10" t="s">
        <v>86</v>
      </c>
    </row>
    <row r="15" s="2" customFormat="1" ht="76" customHeight="1" spans="1:20">
      <c r="A15" s="10">
        <v>8</v>
      </c>
      <c r="B15" s="10" t="s">
        <v>77</v>
      </c>
      <c r="C15" s="10" t="s">
        <v>87</v>
      </c>
      <c r="D15" s="10" t="s">
        <v>88</v>
      </c>
      <c r="E15" s="10" t="s">
        <v>29</v>
      </c>
      <c r="F15" s="10" t="s">
        <v>41</v>
      </c>
      <c r="G15" s="10" t="s">
        <v>61</v>
      </c>
      <c r="H15" s="10" t="s">
        <v>89</v>
      </c>
      <c r="I15" s="10">
        <v>600</v>
      </c>
      <c r="J15" s="10" t="s">
        <v>33</v>
      </c>
      <c r="K15" s="10" t="s">
        <v>34</v>
      </c>
      <c r="L15" s="10" t="s">
        <v>33</v>
      </c>
      <c r="M15" s="10" t="s">
        <v>34</v>
      </c>
      <c r="N15" s="10" t="s">
        <v>34</v>
      </c>
      <c r="O15" s="10" t="s">
        <v>90</v>
      </c>
      <c r="P15" s="10" t="s">
        <v>91</v>
      </c>
      <c r="Q15" s="10">
        <v>1500</v>
      </c>
      <c r="R15" s="10">
        <v>500</v>
      </c>
      <c r="S15" s="10" t="s">
        <v>92</v>
      </c>
      <c r="T15" s="10" t="s">
        <v>86</v>
      </c>
    </row>
    <row r="16" s="2" customFormat="1" ht="75" customHeight="1" spans="1:20">
      <c r="A16" s="10">
        <v>9</v>
      </c>
      <c r="B16" s="10" t="s">
        <v>77</v>
      </c>
      <c r="C16" s="10" t="s">
        <v>93</v>
      </c>
      <c r="D16" s="10" t="s">
        <v>94</v>
      </c>
      <c r="E16" s="10" t="s">
        <v>29</v>
      </c>
      <c r="F16" s="10" t="s">
        <v>30</v>
      </c>
      <c r="G16" s="10" t="s">
        <v>31</v>
      </c>
      <c r="H16" s="10" t="s">
        <v>95</v>
      </c>
      <c r="I16" s="10">
        <v>60</v>
      </c>
      <c r="J16" s="10" t="s">
        <v>33</v>
      </c>
      <c r="K16" s="10" t="s">
        <v>34</v>
      </c>
      <c r="L16" s="10" t="s">
        <v>34</v>
      </c>
      <c r="M16" s="10" t="s">
        <v>34</v>
      </c>
      <c r="N16" s="10" t="s">
        <v>34</v>
      </c>
      <c r="O16" s="10" t="s">
        <v>96</v>
      </c>
      <c r="P16" s="10" t="s">
        <v>97</v>
      </c>
      <c r="Q16" s="10">
        <v>1900</v>
      </c>
      <c r="R16" s="10">
        <v>44</v>
      </c>
      <c r="S16" s="10" t="s">
        <v>37</v>
      </c>
      <c r="T16" s="10" t="s">
        <v>98</v>
      </c>
    </row>
    <row r="17" s="2" customFormat="1" ht="106" customHeight="1" spans="1:20">
      <c r="A17" s="10">
        <v>10</v>
      </c>
      <c r="B17" s="10" t="s">
        <v>77</v>
      </c>
      <c r="C17" s="10" t="s">
        <v>99</v>
      </c>
      <c r="D17" s="10" t="s">
        <v>100</v>
      </c>
      <c r="E17" s="10" t="s">
        <v>29</v>
      </c>
      <c r="F17" s="10" t="s">
        <v>30</v>
      </c>
      <c r="G17" s="10" t="s">
        <v>31</v>
      </c>
      <c r="H17" s="10" t="s">
        <v>101</v>
      </c>
      <c r="I17" s="10">
        <v>65</v>
      </c>
      <c r="J17" s="10" t="s">
        <v>33</v>
      </c>
      <c r="K17" s="10" t="s">
        <v>34</v>
      </c>
      <c r="L17" s="10" t="s">
        <v>33</v>
      </c>
      <c r="M17" s="10" t="s">
        <v>34</v>
      </c>
      <c r="N17" s="10" t="s">
        <v>34</v>
      </c>
      <c r="O17" s="10" t="s">
        <v>96</v>
      </c>
      <c r="P17" s="10" t="s">
        <v>102</v>
      </c>
      <c r="Q17" s="10">
        <v>1775</v>
      </c>
      <c r="R17" s="10">
        <v>28</v>
      </c>
      <c r="S17" s="10" t="s">
        <v>37</v>
      </c>
      <c r="T17" s="10" t="s">
        <v>103</v>
      </c>
    </row>
    <row r="18" s="2" customFormat="1" ht="41" customHeight="1" spans="1:20">
      <c r="A18" s="10">
        <v>11</v>
      </c>
      <c r="B18" s="10" t="s">
        <v>77</v>
      </c>
      <c r="C18" s="10" t="s">
        <v>104</v>
      </c>
      <c r="D18" s="10" t="s">
        <v>105</v>
      </c>
      <c r="E18" s="10" t="s">
        <v>29</v>
      </c>
      <c r="F18" s="10" t="s">
        <v>41</v>
      </c>
      <c r="G18" s="10" t="s">
        <v>42</v>
      </c>
      <c r="H18" s="10" t="s">
        <v>106</v>
      </c>
      <c r="I18" s="10">
        <v>40</v>
      </c>
      <c r="J18" s="10" t="s">
        <v>33</v>
      </c>
      <c r="K18" s="10" t="s">
        <v>34</v>
      </c>
      <c r="L18" s="10" t="s">
        <v>34</v>
      </c>
      <c r="M18" s="10" t="s">
        <v>34</v>
      </c>
      <c r="N18" s="10" t="s">
        <v>34</v>
      </c>
      <c r="O18" s="10" t="s">
        <v>107</v>
      </c>
      <c r="P18" s="10" t="s">
        <v>108</v>
      </c>
      <c r="Q18" s="10">
        <v>1886</v>
      </c>
      <c r="R18" s="10">
        <v>500</v>
      </c>
      <c r="S18" s="10" t="s">
        <v>52</v>
      </c>
      <c r="T18" s="10" t="s">
        <v>109</v>
      </c>
    </row>
    <row r="19" s="2" customFormat="1" ht="54" customHeight="1" spans="1:20">
      <c r="A19" s="10">
        <v>12</v>
      </c>
      <c r="B19" s="10" t="s">
        <v>77</v>
      </c>
      <c r="C19" s="10" t="s">
        <v>110</v>
      </c>
      <c r="D19" s="10" t="s">
        <v>111</v>
      </c>
      <c r="E19" s="10" t="s">
        <v>29</v>
      </c>
      <c r="F19" s="10" t="s">
        <v>41</v>
      </c>
      <c r="G19" s="10" t="s">
        <v>42</v>
      </c>
      <c r="H19" s="10" t="s">
        <v>112</v>
      </c>
      <c r="I19" s="10">
        <v>50</v>
      </c>
      <c r="J19" s="10" t="s">
        <v>33</v>
      </c>
      <c r="K19" s="10" t="s">
        <v>34</v>
      </c>
      <c r="L19" s="10" t="s">
        <v>33</v>
      </c>
      <c r="M19" s="10" t="s">
        <v>34</v>
      </c>
      <c r="N19" s="10" t="s">
        <v>34</v>
      </c>
      <c r="O19" s="10" t="s">
        <v>96</v>
      </c>
      <c r="P19" s="10" t="s">
        <v>113</v>
      </c>
      <c r="Q19" s="10">
        <v>1000</v>
      </c>
      <c r="R19" s="10">
        <v>500</v>
      </c>
      <c r="S19" s="10" t="s">
        <v>46</v>
      </c>
      <c r="T19" s="10" t="s">
        <v>114</v>
      </c>
    </row>
    <row r="20" s="2" customFormat="1" ht="54" customHeight="1" spans="1:20">
      <c r="A20" s="10">
        <v>13</v>
      </c>
      <c r="B20" s="10" t="s">
        <v>77</v>
      </c>
      <c r="C20" s="10" t="s">
        <v>115</v>
      </c>
      <c r="D20" s="10" t="s">
        <v>116</v>
      </c>
      <c r="E20" s="10" t="s">
        <v>29</v>
      </c>
      <c r="F20" s="10" t="s">
        <v>117</v>
      </c>
      <c r="G20" s="10" t="s">
        <v>118</v>
      </c>
      <c r="H20" s="10" t="s">
        <v>119</v>
      </c>
      <c r="I20" s="10">
        <v>15</v>
      </c>
      <c r="J20" s="10" t="s">
        <v>33</v>
      </c>
      <c r="K20" s="10" t="s">
        <v>34</v>
      </c>
      <c r="L20" s="10" t="s">
        <v>34</v>
      </c>
      <c r="M20" s="10" t="s">
        <v>34</v>
      </c>
      <c r="N20" s="10" t="s">
        <v>34</v>
      </c>
      <c r="O20" s="10" t="s">
        <v>120</v>
      </c>
      <c r="P20" s="10" t="s">
        <v>121</v>
      </c>
      <c r="Q20" s="10">
        <v>30</v>
      </c>
      <c r="R20" s="10">
        <v>30</v>
      </c>
      <c r="S20" s="10" t="s">
        <v>46</v>
      </c>
      <c r="T20" s="10" t="s">
        <v>122</v>
      </c>
    </row>
    <row r="21" s="2" customFormat="1" ht="62" customHeight="1" spans="1:20">
      <c r="A21" s="10">
        <v>14</v>
      </c>
      <c r="B21" s="10" t="s">
        <v>77</v>
      </c>
      <c r="C21" s="10" t="s">
        <v>123</v>
      </c>
      <c r="D21" s="10" t="s">
        <v>124</v>
      </c>
      <c r="E21" s="10" t="s">
        <v>29</v>
      </c>
      <c r="F21" s="10" t="s">
        <v>41</v>
      </c>
      <c r="G21" s="10" t="s">
        <v>42</v>
      </c>
      <c r="H21" s="10" t="s">
        <v>125</v>
      </c>
      <c r="I21" s="10">
        <v>20</v>
      </c>
      <c r="J21" s="10" t="s">
        <v>33</v>
      </c>
      <c r="K21" s="10" t="s">
        <v>34</v>
      </c>
      <c r="L21" s="10" t="s">
        <v>33</v>
      </c>
      <c r="M21" s="10" t="s">
        <v>34</v>
      </c>
      <c r="N21" s="10" t="s">
        <v>34</v>
      </c>
      <c r="O21" s="10" t="s">
        <v>96</v>
      </c>
      <c r="P21" s="10" t="s">
        <v>126</v>
      </c>
      <c r="Q21" s="10">
        <v>220</v>
      </c>
      <c r="R21" s="10">
        <v>38</v>
      </c>
      <c r="S21" s="10" t="s">
        <v>46</v>
      </c>
      <c r="T21" s="10" t="s">
        <v>127</v>
      </c>
    </row>
    <row r="22" s="2" customFormat="1" ht="100" customHeight="1" spans="1:20">
      <c r="A22" s="10">
        <v>15</v>
      </c>
      <c r="B22" s="10" t="s">
        <v>77</v>
      </c>
      <c r="C22" s="12" t="s">
        <v>128</v>
      </c>
      <c r="D22" s="10" t="s">
        <v>129</v>
      </c>
      <c r="E22" s="10" t="s">
        <v>29</v>
      </c>
      <c r="F22" s="10" t="s">
        <v>29</v>
      </c>
      <c r="G22" s="10" t="s">
        <v>42</v>
      </c>
      <c r="H22" s="13" t="s">
        <v>130</v>
      </c>
      <c r="I22" s="12">
        <v>15</v>
      </c>
      <c r="J22" s="10" t="s">
        <v>33</v>
      </c>
      <c r="K22" s="12" t="s">
        <v>34</v>
      </c>
      <c r="L22" s="10" t="s">
        <v>34</v>
      </c>
      <c r="M22" s="12" t="s">
        <v>33</v>
      </c>
      <c r="N22" s="12" t="s">
        <v>34</v>
      </c>
      <c r="O22" s="10" t="s">
        <v>131</v>
      </c>
      <c r="P22" s="10" t="s">
        <v>132</v>
      </c>
      <c r="Q22" s="12">
        <v>1269</v>
      </c>
      <c r="R22" s="12">
        <v>320</v>
      </c>
      <c r="S22" s="10" t="s">
        <v>46</v>
      </c>
      <c r="T22" s="12" t="s">
        <v>133</v>
      </c>
    </row>
    <row r="23" s="2" customFormat="1" ht="59" customHeight="1" spans="1:20">
      <c r="A23" s="10">
        <v>16</v>
      </c>
      <c r="B23" s="10" t="s">
        <v>77</v>
      </c>
      <c r="C23" s="10" t="s">
        <v>134</v>
      </c>
      <c r="D23" s="10" t="s">
        <v>135</v>
      </c>
      <c r="E23" s="10" t="s">
        <v>68</v>
      </c>
      <c r="F23" s="10" t="s">
        <v>136</v>
      </c>
      <c r="G23" s="10" t="s">
        <v>137</v>
      </c>
      <c r="H23" s="10" t="s">
        <v>138</v>
      </c>
      <c r="I23" s="15">
        <v>78</v>
      </c>
      <c r="J23" s="10" t="s">
        <v>33</v>
      </c>
      <c r="K23" s="10" t="s">
        <v>34</v>
      </c>
      <c r="L23" s="10" t="s">
        <v>33</v>
      </c>
      <c r="M23" s="10" t="s">
        <v>33</v>
      </c>
      <c r="N23" s="10" t="s">
        <v>33</v>
      </c>
      <c r="O23" s="10" t="s">
        <v>139</v>
      </c>
      <c r="P23" s="10" t="s">
        <v>139</v>
      </c>
      <c r="Q23" s="10">
        <v>400</v>
      </c>
      <c r="R23" s="10">
        <v>90</v>
      </c>
      <c r="S23" s="10" t="s">
        <v>46</v>
      </c>
      <c r="T23" s="10" t="s">
        <v>140</v>
      </c>
    </row>
    <row r="24" s="2" customFormat="1" ht="50" customHeight="1" spans="1:20">
      <c r="A24" s="10">
        <v>17</v>
      </c>
      <c r="B24" s="10" t="s">
        <v>77</v>
      </c>
      <c r="C24" s="10" t="s">
        <v>141</v>
      </c>
      <c r="D24" s="10" t="s">
        <v>142</v>
      </c>
      <c r="E24" s="10" t="s">
        <v>68</v>
      </c>
      <c r="F24" s="10" t="s">
        <v>136</v>
      </c>
      <c r="G24" s="10" t="s">
        <v>137</v>
      </c>
      <c r="H24" s="10" t="s">
        <v>143</v>
      </c>
      <c r="I24" s="15">
        <v>40</v>
      </c>
      <c r="J24" s="10" t="s">
        <v>33</v>
      </c>
      <c r="K24" s="10" t="s">
        <v>34</v>
      </c>
      <c r="L24" s="10" t="s">
        <v>34</v>
      </c>
      <c r="M24" s="10" t="s">
        <v>33</v>
      </c>
      <c r="N24" s="10" t="s">
        <v>33</v>
      </c>
      <c r="O24" s="10" t="s">
        <v>144</v>
      </c>
      <c r="P24" s="10" t="s">
        <v>144</v>
      </c>
      <c r="Q24" s="10">
        <v>700</v>
      </c>
      <c r="R24" s="10">
        <v>150</v>
      </c>
      <c r="S24" s="10" t="s">
        <v>46</v>
      </c>
      <c r="T24" s="10" t="s">
        <v>145</v>
      </c>
    </row>
    <row r="25" s="2" customFormat="1" ht="84" customHeight="1" spans="1:20">
      <c r="A25" s="10">
        <v>18</v>
      </c>
      <c r="B25" s="10" t="s">
        <v>77</v>
      </c>
      <c r="C25" s="10" t="s">
        <v>104</v>
      </c>
      <c r="D25" s="10" t="s">
        <v>146</v>
      </c>
      <c r="E25" s="10" t="s">
        <v>68</v>
      </c>
      <c r="F25" s="10" t="s">
        <v>147</v>
      </c>
      <c r="G25" s="10" t="s">
        <v>148</v>
      </c>
      <c r="H25" s="10" t="s">
        <v>149</v>
      </c>
      <c r="I25" s="15">
        <v>45</v>
      </c>
      <c r="J25" s="10" t="s">
        <v>33</v>
      </c>
      <c r="K25" s="10" t="s">
        <v>34</v>
      </c>
      <c r="L25" s="10" t="s">
        <v>34</v>
      </c>
      <c r="M25" s="10" t="s">
        <v>33</v>
      </c>
      <c r="N25" s="10" t="s">
        <v>33</v>
      </c>
      <c r="O25" s="10" t="s">
        <v>150</v>
      </c>
      <c r="P25" s="10" t="s">
        <v>150</v>
      </c>
      <c r="Q25" s="10">
        <v>169</v>
      </c>
      <c r="R25" s="10">
        <v>65</v>
      </c>
      <c r="S25" s="10" t="s">
        <v>74</v>
      </c>
      <c r="T25" s="10" t="s">
        <v>109</v>
      </c>
    </row>
    <row r="26" s="2" customFormat="1" ht="47" customHeight="1" spans="1:20">
      <c r="A26" s="10">
        <v>19</v>
      </c>
      <c r="B26" s="10" t="s">
        <v>77</v>
      </c>
      <c r="C26" s="10" t="s">
        <v>115</v>
      </c>
      <c r="D26" s="10" t="s">
        <v>151</v>
      </c>
      <c r="E26" s="10" t="s">
        <v>68</v>
      </c>
      <c r="F26" s="10" t="s">
        <v>147</v>
      </c>
      <c r="G26" s="10" t="s">
        <v>70</v>
      </c>
      <c r="H26" s="10" t="s">
        <v>152</v>
      </c>
      <c r="I26" s="15">
        <v>18</v>
      </c>
      <c r="J26" s="10" t="s">
        <v>33</v>
      </c>
      <c r="K26" s="10" t="s">
        <v>34</v>
      </c>
      <c r="L26" s="10" t="s">
        <v>34</v>
      </c>
      <c r="M26" s="10" t="s">
        <v>33</v>
      </c>
      <c r="N26" s="10" t="s">
        <v>33</v>
      </c>
      <c r="O26" s="10" t="s">
        <v>153</v>
      </c>
      <c r="P26" s="10" t="s">
        <v>154</v>
      </c>
      <c r="Q26" s="10">
        <v>500</v>
      </c>
      <c r="R26" s="10">
        <v>200</v>
      </c>
      <c r="S26" s="10" t="s">
        <v>74</v>
      </c>
      <c r="T26" s="10" t="s">
        <v>155</v>
      </c>
    </row>
    <row r="27" s="2" customFormat="1" ht="71" customHeight="1" spans="1:20">
      <c r="A27" s="10">
        <v>20</v>
      </c>
      <c r="B27" s="10" t="s">
        <v>77</v>
      </c>
      <c r="C27" s="10" t="s">
        <v>156</v>
      </c>
      <c r="D27" s="10" t="s">
        <v>157</v>
      </c>
      <c r="E27" s="10" t="s">
        <v>68</v>
      </c>
      <c r="F27" s="10" t="s">
        <v>158</v>
      </c>
      <c r="G27" s="10" t="s">
        <v>159</v>
      </c>
      <c r="H27" s="10" t="s">
        <v>160</v>
      </c>
      <c r="I27" s="15">
        <v>80</v>
      </c>
      <c r="J27" s="10" t="s">
        <v>33</v>
      </c>
      <c r="K27" s="10" t="s">
        <v>34</v>
      </c>
      <c r="L27" s="10" t="s">
        <v>34</v>
      </c>
      <c r="M27" s="10" t="s">
        <v>34</v>
      </c>
      <c r="N27" s="10" t="s">
        <v>34</v>
      </c>
      <c r="O27" s="10" t="s">
        <v>161</v>
      </c>
      <c r="P27" s="10" t="s">
        <v>162</v>
      </c>
      <c r="Q27" s="10">
        <v>500</v>
      </c>
      <c r="R27" s="10">
        <v>300</v>
      </c>
      <c r="S27" s="10" t="s">
        <v>46</v>
      </c>
      <c r="T27" s="10" t="s">
        <v>86</v>
      </c>
    </row>
    <row r="28" s="2" customFormat="1" ht="55" customHeight="1" spans="1:20">
      <c r="A28" s="10">
        <v>21</v>
      </c>
      <c r="B28" s="14" t="s">
        <v>77</v>
      </c>
      <c r="C28" s="14" t="s">
        <v>163</v>
      </c>
      <c r="D28" s="14" t="s">
        <v>164</v>
      </c>
      <c r="E28" s="14" t="s">
        <v>68</v>
      </c>
      <c r="F28" s="14" t="s">
        <v>147</v>
      </c>
      <c r="G28" s="14" t="s">
        <v>165</v>
      </c>
      <c r="H28" s="14" t="s">
        <v>166</v>
      </c>
      <c r="I28" s="16">
        <v>28</v>
      </c>
      <c r="J28" s="16" t="s">
        <v>33</v>
      </c>
      <c r="K28" s="16" t="s">
        <v>34</v>
      </c>
      <c r="L28" s="14" t="s">
        <v>33</v>
      </c>
      <c r="M28" s="14" t="s">
        <v>33</v>
      </c>
      <c r="N28" s="14" t="s">
        <v>33</v>
      </c>
      <c r="O28" s="14" t="s">
        <v>167</v>
      </c>
      <c r="P28" s="14" t="s">
        <v>168</v>
      </c>
      <c r="Q28" s="16">
        <v>839</v>
      </c>
      <c r="R28" s="16">
        <v>189</v>
      </c>
      <c r="S28" s="10" t="s">
        <v>46</v>
      </c>
      <c r="T28" s="14" t="s">
        <v>169</v>
      </c>
    </row>
    <row r="29" s="2" customFormat="1" ht="31" customHeight="1" spans="1:20">
      <c r="A29" s="11" t="s">
        <v>76</v>
      </c>
      <c r="B29" s="11"/>
      <c r="C29" s="11">
        <v>15</v>
      </c>
      <c r="D29" s="11"/>
      <c r="E29" s="11"/>
      <c r="F29" s="11"/>
      <c r="G29" s="11"/>
      <c r="H29" s="11"/>
      <c r="I29" s="11">
        <f>SUM(I14:I28)</f>
        <v>1954</v>
      </c>
      <c r="J29" s="11"/>
      <c r="K29" s="11"/>
      <c r="L29" s="11"/>
      <c r="M29" s="11"/>
      <c r="N29" s="11"/>
      <c r="O29" s="11"/>
      <c r="P29" s="11"/>
      <c r="Q29" s="11">
        <f>SUM(Q14:Q28)</f>
        <v>17688</v>
      </c>
      <c r="R29" s="11">
        <f>SUM(R14:R28)</f>
        <v>4954</v>
      </c>
      <c r="S29" s="11"/>
      <c r="T29" s="11"/>
    </row>
    <row r="30" s="2" customFormat="1" ht="50" customHeight="1" spans="1:20">
      <c r="A30" s="12">
        <v>22</v>
      </c>
      <c r="B30" s="10" t="s">
        <v>170</v>
      </c>
      <c r="C30" s="10" t="s">
        <v>171</v>
      </c>
      <c r="D30" s="10" t="s">
        <v>172</v>
      </c>
      <c r="E30" s="10" t="s">
        <v>29</v>
      </c>
      <c r="F30" s="10" t="s">
        <v>41</v>
      </c>
      <c r="G30" s="10" t="s">
        <v>42</v>
      </c>
      <c r="H30" s="10" t="s">
        <v>173</v>
      </c>
      <c r="I30" s="10">
        <v>31</v>
      </c>
      <c r="J30" s="10" t="s">
        <v>33</v>
      </c>
      <c r="K30" s="10" t="s">
        <v>34</v>
      </c>
      <c r="L30" s="10" t="s">
        <v>33</v>
      </c>
      <c r="M30" s="10" t="s">
        <v>34</v>
      </c>
      <c r="N30" s="10" t="s">
        <v>34</v>
      </c>
      <c r="O30" s="10" t="s">
        <v>174</v>
      </c>
      <c r="P30" s="10" t="s">
        <v>175</v>
      </c>
      <c r="Q30" s="10">
        <v>1020</v>
      </c>
      <c r="R30" s="10">
        <v>223</v>
      </c>
      <c r="S30" s="10" t="s">
        <v>46</v>
      </c>
      <c r="T30" s="10" t="s">
        <v>176</v>
      </c>
    </row>
    <row r="31" s="2" customFormat="1" ht="57" customHeight="1" spans="1:20">
      <c r="A31" s="12">
        <v>23</v>
      </c>
      <c r="B31" s="10" t="s">
        <v>170</v>
      </c>
      <c r="C31" s="10" t="s">
        <v>177</v>
      </c>
      <c r="D31" s="10" t="s">
        <v>178</v>
      </c>
      <c r="E31" s="10" t="s">
        <v>29</v>
      </c>
      <c r="F31" s="10" t="s">
        <v>41</v>
      </c>
      <c r="G31" s="10" t="s">
        <v>42</v>
      </c>
      <c r="H31" s="10" t="s">
        <v>179</v>
      </c>
      <c r="I31" s="10">
        <v>60</v>
      </c>
      <c r="J31" s="10" t="s">
        <v>33</v>
      </c>
      <c r="K31" s="10" t="s">
        <v>34</v>
      </c>
      <c r="L31" s="10" t="s">
        <v>34</v>
      </c>
      <c r="M31" s="10" t="s">
        <v>34</v>
      </c>
      <c r="N31" s="10" t="s">
        <v>34</v>
      </c>
      <c r="O31" s="10" t="s">
        <v>174</v>
      </c>
      <c r="P31" s="10" t="s">
        <v>180</v>
      </c>
      <c r="Q31" s="10">
        <v>2112</v>
      </c>
      <c r="R31" s="10">
        <v>108</v>
      </c>
      <c r="S31" s="10" t="s">
        <v>46</v>
      </c>
      <c r="T31" s="10" t="s">
        <v>181</v>
      </c>
    </row>
    <row r="32" s="2" customFormat="1" ht="50" customHeight="1" spans="1:20">
      <c r="A32" s="12">
        <v>24</v>
      </c>
      <c r="B32" s="10" t="s">
        <v>170</v>
      </c>
      <c r="C32" s="10" t="s">
        <v>182</v>
      </c>
      <c r="D32" s="10" t="s">
        <v>183</v>
      </c>
      <c r="E32" s="10" t="s">
        <v>29</v>
      </c>
      <c r="F32" s="10" t="s">
        <v>41</v>
      </c>
      <c r="G32" s="10" t="s">
        <v>42</v>
      </c>
      <c r="H32" s="10" t="s">
        <v>184</v>
      </c>
      <c r="I32" s="10">
        <v>45</v>
      </c>
      <c r="J32" s="10" t="s">
        <v>33</v>
      </c>
      <c r="K32" s="10" t="s">
        <v>34</v>
      </c>
      <c r="L32" s="10" t="s">
        <v>33</v>
      </c>
      <c r="M32" s="10" t="s">
        <v>34</v>
      </c>
      <c r="N32" s="10" t="s">
        <v>34</v>
      </c>
      <c r="O32" s="10" t="s">
        <v>174</v>
      </c>
      <c r="P32" s="10" t="s">
        <v>185</v>
      </c>
      <c r="Q32" s="10">
        <v>1054</v>
      </c>
      <c r="R32" s="10">
        <v>180</v>
      </c>
      <c r="S32" s="10" t="s">
        <v>46</v>
      </c>
      <c r="T32" s="10" t="s">
        <v>186</v>
      </c>
    </row>
    <row r="33" s="2" customFormat="1" ht="50" customHeight="1" spans="1:20">
      <c r="A33" s="12">
        <v>25</v>
      </c>
      <c r="B33" s="10" t="s">
        <v>170</v>
      </c>
      <c r="C33" s="10" t="s">
        <v>187</v>
      </c>
      <c r="D33" s="10" t="s">
        <v>188</v>
      </c>
      <c r="E33" s="10" t="s">
        <v>29</v>
      </c>
      <c r="F33" s="10" t="s">
        <v>41</v>
      </c>
      <c r="G33" s="10" t="s">
        <v>42</v>
      </c>
      <c r="H33" s="10" t="s">
        <v>189</v>
      </c>
      <c r="I33" s="10">
        <v>60</v>
      </c>
      <c r="J33" s="10" t="s">
        <v>33</v>
      </c>
      <c r="K33" s="10" t="s">
        <v>34</v>
      </c>
      <c r="L33" s="10" t="s">
        <v>34</v>
      </c>
      <c r="M33" s="10" t="s">
        <v>34</v>
      </c>
      <c r="N33" s="10" t="s">
        <v>34</v>
      </c>
      <c r="O33" s="10" t="s">
        <v>190</v>
      </c>
      <c r="P33" s="10" t="s">
        <v>191</v>
      </c>
      <c r="Q33" s="10">
        <v>560</v>
      </c>
      <c r="R33" s="10">
        <v>60</v>
      </c>
      <c r="S33" s="10" t="s">
        <v>46</v>
      </c>
      <c r="T33" s="10" t="s">
        <v>192</v>
      </c>
    </row>
    <row r="34" s="2" customFormat="1" ht="57" customHeight="1" spans="1:20">
      <c r="A34" s="12">
        <v>26</v>
      </c>
      <c r="B34" s="10" t="s">
        <v>170</v>
      </c>
      <c r="C34" s="10" t="s">
        <v>193</v>
      </c>
      <c r="D34" s="10" t="s">
        <v>194</v>
      </c>
      <c r="E34" s="10" t="s">
        <v>29</v>
      </c>
      <c r="F34" s="10" t="s">
        <v>41</v>
      </c>
      <c r="G34" s="10" t="s">
        <v>195</v>
      </c>
      <c r="H34" s="10" t="s">
        <v>196</v>
      </c>
      <c r="I34" s="10">
        <v>55</v>
      </c>
      <c r="J34" s="10" t="s">
        <v>33</v>
      </c>
      <c r="K34" s="10" t="s">
        <v>34</v>
      </c>
      <c r="L34" s="10" t="s">
        <v>34</v>
      </c>
      <c r="M34" s="10" t="s">
        <v>34</v>
      </c>
      <c r="N34" s="10" t="s">
        <v>34</v>
      </c>
      <c r="O34" s="10" t="s">
        <v>197</v>
      </c>
      <c r="P34" s="10" t="s">
        <v>198</v>
      </c>
      <c r="Q34" s="10">
        <v>200</v>
      </c>
      <c r="R34" s="10">
        <v>10</v>
      </c>
      <c r="S34" s="10" t="s">
        <v>46</v>
      </c>
      <c r="T34" s="10" t="s">
        <v>199</v>
      </c>
    </row>
    <row r="35" s="2" customFormat="1" ht="90" customHeight="1" spans="1:20">
      <c r="A35" s="12">
        <v>27</v>
      </c>
      <c r="B35" s="10" t="s">
        <v>170</v>
      </c>
      <c r="C35" s="10" t="s">
        <v>200</v>
      </c>
      <c r="D35" s="10" t="s">
        <v>201</v>
      </c>
      <c r="E35" s="10" t="s">
        <v>29</v>
      </c>
      <c r="F35" s="10" t="s">
        <v>41</v>
      </c>
      <c r="G35" s="10" t="s">
        <v>42</v>
      </c>
      <c r="H35" s="10" t="s">
        <v>202</v>
      </c>
      <c r="I35" s="10">
        <v>31.6</v>
      </c>
      <c r="J35" s="10" t="s">
        <v>33</v>
      </c>
      <c r="K35" s="10" t="s">
        <v>34</v>
      </c>
      <c r="L35" s="10" t="s">
        <v>33</v>
      </c>
      <c r="M35" s="10" t="s">
        <v>34</v>
      </c>
      <c r="N35" s="10" t="s">
        <v>34</v>
      </c>
      <c r="O35" s="10" t="s">
        <v>96</v>
      </c>
      <c r="P35" s="10" t="s">
        <v>203</v>
      </c>
      <c r="Q35" s="10">
        <v>386</v>
      </c>
      <c r="R35" s="10">
        <v>30</v>
      </c>
      <c r="S35" s="10" t="s">
        <v>37</v>
      </c>
      <c r="T35" s="10" t="s">
        <v>204</v>
      </c>
    </row>
    <row r="36" s="2" customFormat="1" ht="57" customHeight="1" spans="1:20">
      <c r="A36" s="12">
        <v>28</v>
      </c>
      <c r="B36" s="10" t="s">
        <v>170</v>
      </c>
      <c r="C36" s="10" t="s">
        <v>205</v>
      </c>
      <c r="D36" s="10" t="s">
        <v>206</v>
      </c>
      <c r="E36" s="10" t="s">
        <v>29</v>
      </c>
      <c r="F36" s="10" t="s">
        <v>41</v>
      </c>
      <c r="G36" s="10" t="s">
        <v>207</v>
      </c>
      <c r="H36" s="10" t="s">
        <v>208</v>
      </c>
      <c r="I36" s="10">
        <v>80</v>
      </c>
      <c r="J36" s="10" t="s">
        <v>33</v>
      </c>
      <c r="K36" s="10" t="s">
        <v>34</v>
      </c>
      <c r="L36" s="10" t="s">
        <v>34</v>
      </c>
      <c r="M36" s="10" t="s">
        <v>34</v>
      </c>
      <c r="N36" s="10" t="s">
        <v>34</v>
      </c>
      <c r="O36" s="10" t="s">
        <v>209</v>
      </c>
      <c r="P36" s="10" t="s">
        <v>210</v>
      </c>
      <c r="Q36" s="10">
        <v>1026</v>
      </c>
      <c r="R36" s="10">
        <v>55</v>
      </c>
      <c r="S36" s="10" t="s">
        <v>211</v>
      </c>
      <c r="T36" s="10" t="s">
        <v>212</v>
      </c>
    </row>
    <row r="37" s="2" customFormat="1" ht="50" customHeight="1" spans="1:20">
      <c r="A37" s="12">
        <v>29</v>
      </c>
      <c r="B37" s="10" t="s">
        <v>170</v>
      </c>
      <c r="C37" s="10" t="s">
        <v>205</v>
      </c>
      <c r="D37" s="10" t="s">
        <v>213</v>
      </c>
      <c r="E37" s="10" t="s">
        <v>29</v>
      </c>
      <c r="F37" s="10" t="s">
        <v>80</v>
      </c>
      <c r="G37" s="10" t="s">
        <v>81</v>
      </c>
      <c r="H37" s="10" t="s">
        <v>214</v>
      </c>
      <c r="I37" s="10">
        <v>25</v>
      </c>
      <c r="J37" s="10" t="s">
        <v>33</v>
      </c>
      <c r="K37" s="10" t="s">
        <v>34</v>
      </c>
      <c r="L37" s="10" t="s">
        <v>34</v>
      </c>
      <c r="M37" s="10" t="s">
        <v>33</v>
      </c>
      <c r="N37" s="10" t="s">
        <v>33</v>
      </c>
      <c r="O37" s="10" t="s">
        <v>215</v>
      </c>
      <c r="P37" s="10" t="s">
        <v>216</v>
      </c>
      <c r="Q37" s="10">
        <v>1026</v>
      </c>
      <c r="R37" s="10">
        <v>286</v>
      </c>
      <c r="S37" s="10" t="s">
        <v>217</v>
      </c>
      <c r="T37" s="10" t="s">
        <v>212</v>
      </c>
    </row>
    <row r="38" s="2" customFormat="1" ht="67" customHeight="1" spans="1:20">
      <c r="A38" s="12">
        <v>30</v>
      </c>
      <c r="B38" s="10" t="s">
        <v>170</v>
      </c>
      <c r="C38" s="10" t="s">
        <v>218</v>
      </c>
      <c r="D38" s="10" t="s">
        <v>219</v>
      </c>
      <c r="E38" s="10" t="s">
        <v>29</v>
      </c>
      <c r="F38" s="10" t="s">
        <v>30</v>
      </c>
      <c r="G38" s="10" t="s">
        <v>31</v>
      </c>
      <c r="H38" s="10" t="s">
        <v>220</v>
      </c>
      <c r="I38" s="10">
        <v>65</v>
      </c>
      <c r="J38" s="10" t="s">
        <v>33</v>
      </c>
      <c r="K38" s="10" t="s">
        <v>34</v>
      </c>
      <c r="L38" s="10" t="s">
        <v>34</v>
      </c>
      <c r="M38" s="10" t="s">
        <v>34</v>
      </c>
      <c r="N38" s="10" t="s">
        <v>34</v>
      </c>
      <c r="O38" s="10" t="s">
        <v>197</v>
      </c>
      <c r="P38" s="10" t="s">
        <v>174</v>
      </c>
      <c r="Q38" s="10">
        <v>1437</v>
      </c>
      <c r="R38" s="10">
        <v>71</v>
      </c>
      <c r="S38" s="10" t="s">
        <v>37</v>
      </c>
      <c r="T38" s="10" t="s">
        <v>221</v>
      </c>
    </row>
    <row r="39" s="2" customFormat="1" ht="46" customHeight="1" spans="1:20">
      <c r="A39" s="12">
        <v>31</v>
      </c>
      <c r="B39" s="10" t="s">
        <v>170</v>
      </c>
      <c r="C39" s="10" t="s">
        <v>222</v>
      </c>
      <c r="D39" s="10" t="s">
        <v>223</v>
      </c>
      <c r="E39" s="10" t="s">
        <v>29</v>
      </c>
      <c r="F39" s="10" t="s">
        <v>41</v>
      </c>
      <c r="G39" s="10" t="s">
        <v>42</v>
      </c>
      <c r="H39" s="10" t="s">
        <v>224</v>
      </c>
      <c r="I39" s="10">
        <v>66</v>
      </c>
      <c r="J39" s="10" t="s">
        <v>33</v>
      </c>
      <c r="K39" s="10" t="s">
        <v>34</v>
      </c>
      <c r="L39" s="10" t="s">
        <v>34</v>
      </c>
      <c r="M39" s="10" t="s">
        <v>34</v>
      </c>
      <c r="N39" s="10" t="s">
        <v>34</v>
      </c>
      <c r="O39" s="10" t="s">
        <v>174</v>
      </c>
      <c r="P39" s="10" t="s">
        <v>225</v>
      </c>
      <c r="Q39" s="10">
        <v>1021</v>
      </c>
      <c r="R39" s="10">
        <v>32</v>
      </c>
      <c r="S39" s="10" t="s">
        <v>226</v>
      </c>
      <c r="T39" s="10" t="s">
        <v>227</v>
      </c>
    </row>
    <row r="40" s="2" customFormat="1" ht="49" customHeight="1" spans="1:20">
      <c r="A40" s="12">
        <v>32</v>
      </c>
      <c r="B40" s="10" t="s">
        <v>170</v>
      </c>
      <c r="C40" s="10" t="s">
        <v>222</v>
      </c>
      <c r="D40" s="10" t="s">
        <v>228</v>
      </c>
      <c r="E40" s="10" t="s">
        <v>68</v>
      </c>
      <c r="F40" s="10" t="s">
        <v>229</v>
      </c>
      <c r="G40" s="10" t="s">
        <v>230</v>
      </c>
      <c r="H40" s="10" t="s">
        <v>231</v>
      </c>
      <c r="I40" s="15">
        <v>30</v>
      </c>
      <c r="J40" s="10" t="s">
        <v>34</v>
      </c>
      <c r="K40" s="10" t="s">
        <v>33</v>
      </c>
      <c r="L40" s="10" t="s">
        <v>34</v>
      </c>
      <c r="M40" s="10" t="s">
        <v>33</v>
      </c>
      <c r="N40" s="10" t="s">
        <v>33</v>
      </c>
      <c r="O40" s="10" t="s">
        <v>232</v>
      </c>
      <c r="P40" s="10" t="s">
        <v>233</v>
      </c>
      <c r="Q40" s="10">
        <v>1021</v>
      </c>
      <c r="R40" s="10">
        <v>1021</v>
      </c>
      <c r="S40" s="10" t="s">
        <v>234</v>
      </c>
      <c r="T40" s="10" t="s">
        <v>227</v>
      </c>
    </row>
    <row r="41" s="2" customFormat="1" ht="51" customHeight="1" spans="1:20">
      <c r="A41" s="12">
        <v>33</v>
      </c>
      <c r="B41" s="10" t="s">
        <v>170</v>
      </c>
      <c r="C41" s="10" t="s">
        <v>222</v>
      </c>
      <c r="D41" s="10" t="s">
        <v>235</v>
      </c>
      <c r="E41" s="10" t="s">
        <v>68</v>
      </c>
      <c r="F41" s="10" t="s">
        <v>136</v>
      </c>
      <c r="G41" s="10" t="s">
        <v>137</v>
      </c>
      <c r="H41" s="10" t="s">
        <v>236</v>
      </c>
      <c r="I41" s="15">
        <v>15</v>
      </c>
      <c r="J41" s="10" t="s">
        <v>33</v>
      </c>
      <c r="K41" s="10" t="s">
        <v>34</v>
      </c>
      <c r="L41" s="10" t="s">
        <v>34</v>
      </c>
      <c r="M41" s="10" t="s">
        <v>33</v>
      </c>
      <c r="N41" s="10" t="s">
        <v>33</v>
      </c>
      <c r="O41" s="10" t="s">
        <v>237</v>
      </c>
      <c r="P41" s="10" t="s">
        <v>238</v>
      </c>
      <c r="Q41" s="10">
        <v>103</v>
      </c>
      <c r="R41" s="10">
        <v>103</v>
      </c>
      <c r="S41" s="10" t="s">
        <v>217</v>
      </c>
      <c r="T41" s="10" t="s">
        <v>227</v>
      </c>
    </row>
    <row r="42" s="2" customFormat="1" ht="50" customHeight="1" spans="1:20">
      <c r="A42" s="12">
        <v>34</v>
      </c>
      <c r="B42" s="10" t="s">
        <v>170</v>
      </c>
      <c r="C42" s="10" t="s">
        <v>222</v>
      </c>
      <c r="D42" s="10" t="s">
        <v>239</v>
      </c>
      <c r="E42" s="10" t="s">
        <v>68</v>
      </c>
      <c r="F42" s="10" t="s">
        <v>229</v>
      </c>
      <c r="G42" s="10" t="s">
        <v>159</v>
      </c>
      <c r="H42" s="10" t="s">
        <v>240</v>
      </c>
      <c r="I42" s="15">
        <v>42</v>
      </c>
      <c r="J42" s="10" t="s">
        <v>33</v>
      </c>
      <c r="K42" s="10" t="s">
        <v>34</v>
      </c>
      <c r="L42" s="10" t="s">
        <v>34</v>
      </c>
      <c r="M42" s="10" t="s">
        <v>33</v>
      </c>
      <c r="N42" s="10" t="s">
        <v>33</v>
      </c>
      <c r="O42" s="10" t="s">
        <v>237</v>
      </c>
      <c r="P42" s="10" t="s">
        <v>238</v>
      </c>
      <c r="Q42" s="10">
        <v>302</v>
      </c>
      <c r="R42" s="10">
        <v>302</v>
      </c>
      <c r="S42" s="10" t="s">
        <v>46</v>
      </c>
      <c r="T42" s="10" t="s">
        <v>227</v>
      </c>
    </row>
    <row r="43" s="2" customFormat="1" ht="63" customHeight="1" spans="1:20">
      <c r="A43" s="12">
        <v>35</v>
      </c>
      <c r="B43" s="10" t="s">
        <v>170</v>
      </c>
      <c r="C43" s="10" t="s">
        <v>241</v>
      </c>
      <c r="D43" s="10" t="s">
        <v>242</v>
      </c>
      <c r="E43" s="10" t="s">
        <v>68</v>
      </c>
      <c r="F43" s="10" t="s">
        <v>158</v>
      </c>
      <c r="G43" s="10" t="s">
        <v>243</v>
      </c>
      <c r="H43" s="10" t="s">
        <v>244</v>
      </c>
      <c r="I43" s="15">
        <v>86</v>
      </c>
      <c r="J43" s="10" t="s">
        <v>33</v>
      </c>
      <c r="K43" s="10" t="s">
        <v>34</v>
      </c>
      <c r="L43" s="10" t="s">
        <v>33</v>
      </c>
      <c r="M43" s="10" t="s">
        <v>33</v>
      </c>
      <c r="N43" s="10" t="s">
        <v>33</v>
      </c>
      <c r="O43" s="10" t="s">
        <v>245</v>
      </c>
      <c r="P43" s="10" t="s">
        <v>246</v>
      </c>
      <c r="Q43" s="10">
        <v>385</v>
      </c>
      <c r="R43" s="10">
        <v>165</v>
      </c>
      <c r="S43" s="10" t="s">
        <v>74</v>
      </c>
      <c r="T43" s="10" t="s">
        <v>247</v>
      </c>
    </row>
    <row r="44" s="2" customFormat="1" ht="57" customHeight="1" spans="1:20">
      <c r="A44" s="12">
        <v>36</v>
      </c>
      <c r="B44" s="10" t="s">
        <v>170</v>
      </c>
      <c r="C44" s="10" t="s">
        <v>171</v>
      </c>
      <c r="D44" s="10" t="s">
        <v>248</v>
      </c>
      <c r="E44" s="10" t="s">
        <v>68</v>
      </c>
      <c r="F44" s="10" t="s">
        <v>147</v>
      </c>
      <c r="G44" s="10" t="s">
        <v>249</v>
      </c>
      <c r="H44" s="10" t="s">
        <v>250</v>
      </c>
      <c r="I44" s="15">
        <v>15</v>
      </c>
      <c r="J44" s="10" t="s">
        <v>34</v>
      </c>
      <c r="K44" s="10" t="s">
        <v>33</v>
      </c>
      <c r="L44" s="10" t="s">
        <v>33</v>
      </c>
      <c r="M44" s="10" t="s">
        <v>33</v>
      </c>
      <c r="N44" s="10" t="s">
        <v>33</v>
      </c>
      <c r="O44" s="10" t="s">
        <v>251</v>
      </c>
      <c r="P44" s="10" t="s">
        <v>252</v>
      </c>
      <c r="Q44" s="10">
        <v>512</v>
      </c>
      <c r="R44" s="10">
        <v>512</v>
      </c>
      <c r="S44" s="10" t="s">
        <v>217</v>
      </c>
      <c r="T44" s="10" t="s">
        <v>176</v>
      </c>
    </row>
    <row r="45" s="2" customFormat="1" ht="33" customHeight="1" spans="1:20">
      <c r="A45" s="11" t="s">
        <v>76</v>
      </c>
      <c r="B45" s="11"/>
      <c r="C45" s="11">
        <v>15</v>
      </c>
      <c r="D45" s="11"/>
      <c r="E45" s="11"/>
      <c r="F45" s="11"/>
      <c r="G45" s="11"/>
      <c r="H45" s="11"/>
      <c r="I45" s="11">
        <f>SUM(I30:I44)</f>
        <v>706.6</v>
      </c>
      <c r="J45" s="11"/>
      <c r="K45" s="11"/>
      <c r="L45" s="11"/>
      <c r="M45" s="11"/>
      <c r="N45" s="11"/>
      <c r="O45" s="11"/>
      <c r="P45" s="11"/>
      <c r="Q45" s="11">
        <f>SUM(Q30:Q44)</f>
        <v>12165</v>
      </c>
      <c r="R45" s="11">
        <f>SUM(R30:R44)</f>
        <v>3158</v>
      </c>
      <c r="S45" s="11"/>
      <c r="T45" s="11"/>
    </row>
    <row r="46" s="2" customFormat="1" ht="57" customHeight="1" spans="1:20">
      <c r="A46" s="10">
        <v>37</v>
      </c>
      <c r="B46" s="10" t="s">
        <v>253</v>
      </c>
      <c r="C46" s="10" t="s">
        <v>254</v>
      </c>
      <c r="D46" s="10" t="s">
        <v>255</v>
      </c>
      <c r="E46" s="10" t="s">
        <v>29</v>
      </c>
      <c r="F46" s="10" t="s">
        <v>41</v>
      </c>
      <c r="G46" s="10" t="s">
        <v>42</v>
      </c>
      <c r="H46" s="10" t="s">
        <v>256</v>
      </c>
      <c r="I46" s="10">
        <v>30</v>
      </c>
      <c r="J46" s="10" t="s">
        <v>33</v>
      </c>
      <c r="K46" s="10" t="s">
        <v>34</v>
      </c>
      <c r="L46" s="10" t="s">
        <v>33</v>
      </c>
      <c r="M46" s="10" t="s">
        <v>34</v>
      </c>
      <c r="N46" s="10" t="s">
        <v>34</v>
      </c>
      <c r="O46" s="10" t="s">
        <v>257</v>
      </c>
      <c r="P46" s="10" t="s">
        <v>258</v>
      </c>
      <c r="Q46" s="10">
        <v>1564</v>
      </c>
      <c r="R46" s="10">
        <v>110</v>
      </c>
      <c r="S46" s="10" t="s">
        <v>46</v>
      </c>
      <c r="T46" s="10" t="s">
        <v>259</v>
      </c>
    </row>
    <row r="47" s="2" customFormat="1" ht="57" customHeight="1" spans="1:20">
      <c r="A47" s="10">
        <v>38</v>
      </c>
      <c r="B47" s="10" t="s">
        <v>253</v>
      </c>
      <c r="C47" s="10" t="s">
        <v>260</v>
      </c>
      <c r="D47" s="10" t="s">
        <v>261</v>
      </c>
      <c r="E47" s="10" t="s">
        <v>29</v>
      </c>
      <c r="F47" s="10" t="s">
        <v>41</v>
      </c>
      <c r="G47" s="10" t="s">
        <v>42</v>
      </c>
      <c r="H47" s="10" t="s">
        <v>262</v>
      </c>
      <c r="I47" s="10">
        <v>14</v>
      </c>
      <c r="J47" s="10" t="s">
        <v>33</v>
      </c>
      <c r="K47" s="10" t="s">
        <v>34</v>
      </c>
      <c r="L47" s="10" t="s">
        <v>34</v>
      </c>
      <c r="M47" s="10" t="s">
        <v>34</v>
      </c>
      <c r="N47" s="10" t="s">
        <v>34</v>
      </c>
      <c r="O47" s="10" t="s">
        <v>263</v>
      </c>
      <c r="P47" s="10" t="s">
        <v>264</v>
      </c>
      <c r="Q47" s="10">
        <v>56</v>
      </c>
      <c r="R47" s="10">
        <v>10</v>
      </c>
      <c r="S47" s="10" t="s">
        <v>46</v>
      </c>
      <c r="T47" s="10" t="s">
        <v>265</v>
      </c>
    </row>
    <row r="48" s="2" customFormat="1" ht="57" customHeight="1" spans="1:20">
      <c r="A48" s="10">
        <v>39</v>
      </c>
      <c r="B48" s="10" t="s">
        <v>253</v>
      </c>
      <c r="C48" s="10" t="s">
        <v>260</v>
      </c>
      <c r="D48" s="10" t="s">
        <v>266</v>
      </c>
      <c r="E48" s="10" t="s">
        <v>29</v>
      </c>
      <c r="F48" s="10" t="s">
        <v>117</v>
      </c>
      <c r="G48" s="10" t="s">
        <v>267</v>
      </c>
      <c r="H48" s="10" t="s">
        <v>268</v>
      </c>
      <c r="I48" s="10">
        <v>3.6</v>
      </c>
      <c r="J48" s="10" t="s">
        <v>33</v>
      </c>
      <c r="K48" s="10" t="s">
        <v>34</v>
      </c>
      <c r="L48" s="10" t="s">
        <v>34</v>
      </c>
      <c r="M48" s="10" t="s">
        <v>34</v>
      </c>
      <c r="N48" s="10" t="s">
        <v>34</v>
      </c>
      <c r="O48" s="10" t="s">
        <v>269</v>
      </c>
      <c r="P48" s="10" t="s">
        <v>270</v>
      </c>
      <c r="Q48" s="10">
        <v>68</v>
      </c>
      <c r="R48" s="10">
        <v>10</v>
      </c>
      <c r="S48" s="10" t="s">
        <v>46</v>
      </c>
      <c r="T48" s="10" t="s">
        <v>265</v>
      </c>
    </row>
    <row r="49" s="2" customFormat="1" ht="57" customHeight="1" spans="1:20">
      <c r="A49" s="10">
        <v>40</v>
      </c>
      <c r="B49" s="10" t="s">
        <v>253</v>
      </c>
      <c r="C49" s="10" t="s">
        <v>260</v>
      </c>
      <c r="D49" s="10" t="s">
        <v>271</v>
      </c>
      <c r="E49" s="10" t="s">
        <v>29</v>
      </c>
      <c r="F49" s="10" t="s">
        <v>117</v>
      </c>
      <c r="G49" s="10" t="s">
        <v>118</v>
      </c>
      <c r="H49" s="10" t="s">
        <v>272</v>
      </c>
      <c r="I49" s="10">
        <v>30</v>
      </c>
      <c r="J49" s="10" t="s">
        <v>33</v>
      </c>
      <c r="K49" s="10" t="s">
        <v>34</v>
      </c>
      <c r="L49" s="10" t="s">
        <v>34</v>
      </c>
      <c r="M49" s="10" t="s">
        <v>34</v>
      </c>
      <c r="N49" s="10" t="s">
        <v>34</v>
      </c>
      <c r="O49" s="10" t="s">
        <v>273</v>
      </c>
      <c r="P49" s="10" t="s">
        <v>274</v>
      </c>
      <c r="Q49" s="10">
        <v>146</v>
      </c>
      <c r="R49" s="10">
        <v>12</v>
      </c>
      <c r="S49" s="10" t="s">
        <v>46</v>
      </c>
      <c r="T49" s="10" t="s">
        <v>265</v>
      </c>
    </row>
    <row r="50" s="2" customFormat="1" ht="144" customHeight="1" spans="1:21">
      <c r="A50" s="10">
        <v>41</v>
      </c>
      <c r="B50" s="10" t="s">
        <v>253</v>
      </c>
      <c r="C50" s="10" t="s">
        <v>260</v>
      </c>
      <c r="D50" s="10" t="s">
        <v>275</v>
      </c>
      <c r="E50" s="10" t="s">
        <v>29</v>
      </c>
      <c r="F50" s="10" t="s">
        <v>30</v>
      </c>
      <c r="G50" s="10" t="s">
        <v>31</v>
      </c>
      <c r="H50" s="10" t="s">
        <v>276</v>
      </c>
      <c r="I50" s="10">
        <v>75</v>
      </c>
      <c r="J50" s="10" t="s">
        <v>33</v>
      </c>
      <c r="K50" s="10" t="s">
        <v>34</v>
      </c>
      <c r="L50" s="10" t="s">
        <v>34</v>
      </c>
      <c r="M50" s="10" t="s">
        <v>34</v>
      </c>
      <c r="N50" s="10" t="s">
        <v>34</v>
      </c>
      <c r="O50" s="10" t="s">
        <v>277</v>
      </c>
      <c r="P50" s="10" t="s">
        <v>278</v>
      </c>
      <c r="Q50" s="10">
        <v>200</v>
      </c>
      <c r="R50" s="10">
        <v>37</v>
      </c>
      <c r="S50" s="10" t="s">
        <v>279</v>
      </c>
      <c r="T50" s="10" t="s">
        <v>265</v>
      </c>
      <c r="U50" s="3"/>
    </row>
    <row r="51" s="2" customFormat="1" ht="55" customHeight="1" spans="1:21">
      <c r="A51" s="10">
        <v>42</v>
      </c>
      <c r="B51" s="10" t="s">
        <v>253</v>
      </c>
      <c r="C51" s="10" t="s">
        <v>260</v>
      </c>
      <c r="D51" s="10" t="s">
        <v>280</v>
      </c>
      <c r="E51" s="10" t="s">
        <v>29</v>
      </c>
      <c r="F51" s="10" t="s">
        <v>41</v>
      </c>
      <c r="G51" s="10" t="s">
        <v>61</v>
      </c>
      <c r="H51" s="10" t="s">
        <v>281</v>
      </c>
      <c r="I51" s="10">
        <v>240</v>
      </c>
      <c r="J51" s="10" t="s">
        <v>33</v>
      </c>
      <c r="K51" s="10" t="s">
        <v>34</v>
      </c>
      <c r="L51" s="10" t="s">
        <v>34</v>
      </c>
      <c r="M51" s="10" t="s">
        <v>34</v>
      </c>
      <c r="N51" s="10" t="s">
        <v>34</v>
      </c>
      <c r="O51" s="10" t="s">
        <v>282</v>
      </c>
      <c r="P51" s="10" t="s">
        <v>283</v>
      </c>
      <c r="Q51" s="10">
        <v>1000</v>
      </c>
      <c r="R51" s="10">
        <v>400</v>
      </c>
      <c r="S51" s="10" t="s">
        <v>52</v>
      </c>
      <c r="T51" s="10" t="s">
        <v>265</v>
      </c>
      <c r="U51" s="3"/>
    </row>
    <row r="52" s="2" customFormat="1" ht="59" customHeight="1" spans="1:21">
      <c r="A52" s="10">
        <v>43</v>
      </c>
      <c r="B52" s="10" t="s">
        <v>253</v>
      </c>
      <c r="C52" s="10" t="s">
        <v>284</v>
      </c>
      <c r="D52" s="10" t="s">
        <v>285</v>
      </c>
      <c r="E52" s="10" t="s">
        <v>29</v>
      </c>
      <c r="F52" s="10" t="s">
        <v>117</v>
      </c>
      <c r="G52" s="10" t="s">
        <v>267</v>
      </c>
      <c r="H52" s="10" t="s">
        <v>286</v>
      </c>
      <c r="I52" s="10">
        <v>108</v>
      </c>
      <c r="J52" s="10" t="s">
        <v>33</v>
      </c>
      <c r="K52" s="10" t="s">
        <v>34</v>
      </c>
      <c r="L52" s="10" t="s">
        <v>33</v>
      </c>
      <c r="M52" s="10" t="s">
        <v>34</v>
      </c>
      <c r="N52" s="10" t="s">
        <v>34</v>
      </c>
      <c r="O52" s="10" t="s">
        <v>287</v>
      </c>
      <c r="P52" s="10" t="s">
        <v>288</v>
      </c>
      <c r="Q52" s="10">
        <v>910</v>
      </c>
      <c r="R52" s="10">
        <v>103</v>
      </c>
      <c r="S52" s="10" t="s">
        <v>46</v>
      </c>
      <c r="T52" s="10" t="s">
        <v>289</v>
      </c>
      <c r="U52" s="3"/>
    </row>
    <row r="53" s="2" customFormat="1" ht="57" customHeight="1" spans="1:20">
      <c r="A53" s="10">
        <v>44</v>
      </c>
      <c r="B53" s="10" t="s">
        <v>253</v>
      </c>
      <c r="C53" s="10" t="s">
        <v>284</v>
      </c>
      <c r="D53" s="10" t="s">
        <v>290</v>
      </c>
      <c r="E53" s="10" t="s">
        <v>29</v>
      </c>
      <c r="F53" s="10" t="s">
        <v>41</v>
      </c>
      <c r="G53" s="10" t="s">
        <v>61</v>
      </c>
      <c r="H53" s="10" t="s">
        <v>291</v>
      </c>
      <c r="I53" s="10">
        <v>60</v>
      </c>
      <c r="J53" s="10" t="s">
        <v>33</v>
      </c>
      <c r="K53" s="10" t="s">
        <v>34</v>
      </c>
      <c r="L53" s="10" t="s">
        <v>33</v>
      </c>
      <c r="M53" s="10" t="s">
        <v>34</v>
      </c>
      <c r="N53" s="10" t="s">
        <v>34</v>
      </c>
      <c r="O53" s="10" t="s">
        <v>292</v>
      </c>
      <c r="P53" s="10" t="s">
        <v>293</v>
      </c>
      <c r="Q53" s="10">
        <v>1010</v>
      </c>
      <c r="R53" s="10">
        <v>103</v>
      </c>
      <c r="S53" s="10" t="s">
        <v>52</v>
      </c>
      <c r="T53" s="10" t="s">
        <v>289</v>
      </c>
    </row>
    <row r="54" s="2" customFormat="1" ht="51" customHeight="1" spans="1:25">
      <c r="A54" s="10">
        <v>45</v>
      </c>
      <c r="B54" s="10" t="s">
        <v>253</v>
      </c>
      <c r="C54" s="10" t="s">
        <v>294</v>
      </c>
      <c r="D54" s="10" t="s">
        <v>295</v>
      </c>
      <c r="E54" s="10" t="s">
        <v>29</v>
      </c>
      <c r="F54" s="10" t="s">
        <v>41</v>
      </c>
      <c r="G54" s="10" t="s">
        <v>42</v>
      </c>
      <c r="H54" s="10" t="s">
        <v>296</v>
      </c>
      <c r="I54" s="10">
        <v>400</v>
      </c>
      <c r="J54" s="10" t="s">
        <v>33</v>
      </c>
      <c r="K54" s="10" t="s">
        <v>34</v>
      </c>
      <c r="L54" s="10" t="s">
        <v>34</v>
      </c>
      <c r="M54" s="10" t="s">
        <v>34</v>
      </c>
      <c r="N54" s="10" t="s">
        <v>34</v>
      </c>
      <c r="O54" s="10" t="s">
        <v>297</v>
      </c>
      <c r="P54" s="10" t="s">
        <v>298</v>
      </c>
      <c r="Q54" s="10">
        <v>7100</v>
      </c>
      <c r="R54" s="10">
        <v>499</v>
      </c>
      <c r="S54" s="10" t="s">
        <v>46</v>
      </c>
      <c r="T54" s="10" t="s">
        <v>299</v>
      </c>
      <c r="U54" s="5"/>
      <c r="V54" s="5"/>
      <c r="W54" s="5"/>
      <c r="X54" s="5"/>
      <c r="Y54" s="5"/>
    </row>
    <row r="55" s="2" customFormat="1" ht="74" customHeight="1" spans="1:20">
      <c r="A55" s="10">
        <v>46</v>
      </c>
      <c r="B55" s="10" t="s">
        <v>253</v>
      </c>
      <c r="C55" s="10" t="s">
        <v>300</v>
      </c>
      <c r="D55" s="10" t="s">
        <v>301</v>
      </c>
      <c r="E55" s="10" t="s">
        <v>68</v>
      </c>
      <c r="F55" s="10" t="s">
        <v>158</v>
      </c>
      <c r="G55" s="10" t="s">
        <v>159</v>
      </c>
      <c r="H55" s="10" t="s">
        <v>302</v>
      </c>
      <c r="I55" s="15">
        <v>35</v>
      </c>
      <c r="J55" s="10" t="s">
        <v>33</v>
      </c>
      <c r="K55" s="10" t="s">
        <v>34</v>
      </c>
      <c r="L55" s="10" t="s">
        <v>34</v>
      </c>
      <c r="M55" s="10" t="s">
        <v>34</v>
      </c>
      <c r="N55" s="10" t="s">
        <v>34</v>
      </c>
      <c r="O55" s="10" t="s">
        <v>303</v>
      </c>
      <c r="P55" s="10" t="s">
        <v>304</v>
      </c>
      <c r="Q55" s="10">
        <v>3136</v>
      </c>
      <c r="R55" s="10">
        <v>80</v>
      </c>
      <c r="S55" s="10" t="s">
        <v>46</v>
      </c>
      <c r="T55" s="10" t="s">
        <v>305</v>
      </c>
    </row>
    <row r="56" s="2" customFormat="1" ht="57" customHeight="1" spans="1:20">
      <c r="A56" s="10">
        <v>47</v>
      </c>
      <c r="B56" s="10" t="s">
        <v>253</v>
      </c>
      <c r="C56" s="10" t="s">
        <v>306</v>
      </c>
      <c r="D56" s="10" t="s">
        <v>307</v>
      </c>
      <c r="E56" s="10" t="s">
        <v>68</v>
      </c>
      <c r="F56" s="10" t="s">
        <v>158</v>
      </c>
      <c r="G56" s="10" t="s">
        <v>243</v>
      </c>
      <c r="H56" s="10" t="s">
        <v>308</v>
      </c>
      <c r="I56" s="15">
        <v>92</v>
      </c>
      <c r="J56" s="10" t="s">
        <v>33</v>
      </c>
      <c r="K56" s="10" t="s">
        <v>34</v>
      </c>
      <c r="L56" s="10" t="s">
        <v>33</v>
      </c>
      <c r="M56" s="10" t="s">
        <v>33</v>
      </c>
      <c r="N56" s="10" t="s">
        <v>33</v>
      </c>
      <c r="O56" s="10" t="s">
        <v>161</v>
      </c>
      <c r="P56" s="10" t="s">
        <v>309</v>
      </c>
      <c r="Q56" s="10">
        <v>950</v>
      </c>
      <c r="R56" s="10">
        <v>160</v>
      </c>
      <c r="S56" s="10" t="s">
        <v>74</v>
      </c>
      <c r="T56" s="10" t="s">
        <v>310</v>
      </c>
    </row>
    <row r="57" s="2" customFormat="1" ht="57" customHeight="1" spans="1:20">
      <c r="A57" s="10">
        <v>48</v>
      </c>
      <c r="B57" s="10" t="s">
        <v>253</v>
      </c>
      <c r="C57" s="10" t="s">
        <v>311</v>
      </c>
      <c r="D57" s="10" t="s">
        <v>312</v>
      </c>
      <c r="E57" s="10" t="s">
        <v>68</v>
      </c>
      <c r="F57" s="10" t="s">
        <v>158</v>
      </c>
      <c r="G57" s="10" t="s">
        <v>243</v>
      </c>
      <c r="H57" s="10" t="s">
        <v>313</v>
      </c>
      <c r="I57" s="15">
        <v>100</v>
      </c>
      <c r="J57" s="10" t="s">
        <v>33</v>
      </c>
      <c r="K57" s="10" t="s">
        <v>34</v>
      </c>
      <c r="L57" s="10" t="s">
        <v>34</v>
      </c>
      <c r="M57" s="10" t="s">
        <v>33</v>
      </c>
      <c r="N57" s="10" t="s">
        <v>33</v>
      </c>
      <c r="O57" s="10" t="s">
        <v>161</v>
      </c>
      <c r="P57" s="10" t="s">
        <v>314</v>
      </c>
      <c r="Q57" s="10">
        <v>3238</v>
      </c>
      <c r="R57" s="10">
        <v>300</v>
      </c>
      <c r="S57" s="10" t="s">
        <v>74</v>
      </c>
      <c r="T57" s="10" t="s">
        <v>315</v>
      </c>
    </row>
    <row r="58" s="2" customFormat="1" ht="57" customHeight="1" spans="1:21">
      <c r="A58" s="10">
        <v>49</v>
      </c>
      <c r="B58" s="10" t="s">
        <v>253</v>
      </c>
      <c r="C58" s="10" t="s">
        <v>316</v>
      </c>
      <c r="D58" s="10" t="s">
        <v>317</v>
      </c>
      <c r="E58" s="10" t="s">
        <v>68</v>
      </c>
      <c r="F58" s="10" t="s">
        <v>158</v>
      </c>
      <c r="G58" s="10" t="s">
        <v>159</v>
      </c>
      <c r="H58" s="10" t="s">
        <v>318</v>
      </c>
      <c r="I58" s="17">
        <v>19.8</v>
      </c>
      <c r="J58" s="10" t="s">
        <v>33</v>
      </c>
      <c r="K58" s="10" t="s">
        <v>34</v>
      </c>
      <c r="L58" s="10" t="s">
        <v>34</v>
      </c>
      <c r="M58" s="10" t="s">
        <v>33</v>
      </c>
      <c r="N58" s="10" t="s">
        <v>33</v>
      </c>
      <c r="O58" s="10" t="s">
        <v>139</v>
      </c>
      <c r="P58" s="10" t="s">
        <v>139</v>
      </c>
      <c r="Q58" s="10">
        <v>120</v>
      </c>
      <c r="R58" s="10">
        <v>50</v>
      </c>
      <c r="S58" s="10" t="s">
        <v>46</v>
      </c>
      <c r="T58" s="10" t="s">
        <v>319</v>
      </c>
      <c r="U58" s="3"/>
    </row>
    <row r="59" s="2" customFormat="1" ht="57" customHeight="1" spans="1:20">
      <c r="A59" s="10">
        <v>50</v>
      </c>
      <c r="B59" s="10" t="s">
        <v>253</v>
      </c>
      <c r="C59" s="10" t="s">
        <v>320</v>
      </c>
      <c r="D59" s="10" t="s">
        <v>321</v>
      </c>
      <c r="E59" s="10" t="s">
        <v>68</v>
      </c>
      <c r="F59" s="10" t="s">
        <v>147</v>
      </c>
      <c r="G59" s="10" t="s">
        <v>70</v>
      </c>
      <c r="H59" s="10" t="s">
        <v>322</v>
      </c>
      <c r="I59" s="15">
        <v>49.6</v>
      </c>
      <c r="J59" s="10" t="s">
        <v>33</v>
      </c>
      <c r="K59" s="10" t="s">
        <v>34</v>
      </c>
      <c r="L59" s="10" t="s">
        <v>34</v>
      </c>
      <c r="M59" s="10" t="s">
        <v>33</v>
      </c>
      <c r="N59" s="10" t="s">
        <v>33</v>
      </c>
      <c r="O59" s="10" t="s">
        <v>323</v>
      </c>
      <c r="P59" s="10" t="s">
        <v>324</v>
      </c>
      <c r="Q59" s="10">
        <v>2000</v>
      </c>
      <c r="R59" s="10">
        <v>2000</v>
      </c>
      <c r="S59" s="10" t="s">
        <v>74</v>
      </c>
      <c r="T59" s="10" t="s">
        <v>325</v>
      </c>
    </row>
    <row r="60" s="2" customFormat="1" ht="57" customHeight="1" spans="1:20">
      <c r="A60" s="10">
        <v>51</v>
      </c>
      <c r="B60" s="10" t="s">
        <v>253</v>
      </c>
      <c r="C60" s="10" t="s">
        <v>260</v>
      </c>
      <c r="D60" s="10" t="s">
        <v>326</v>
      </c>
      <c r="E60" s="10" t="s">
        <v>68</v>
      </c>
      <c r="F60" s="10" t="s">
        <v>158</v>
      </c>
      <c r="G60" s="10" t="s">
        <v>243</v>
      </c>
      <c r="H60" s="10" t="s">
        <v>327</v>
      </c>
      <c r="I60" s="15">
        <v>100</v>
      </c>
      <c r="J60" s="10" t="s">
        <v>33</v>
      </c>
      <c r="K60" s="10" t="s">
        <v>34</v>
      </c>
      <c r="L60" s="10" t="s">
        <v>34</v>
      </c>
      <c r="M60" s="10" t="s">
        <v>33</v>
      </c>
      <c r="N60" s="10" t="s">
        <v>33</v>
      </c>
      <c r="O60" s="10" t="s">
        <v>328</v>
      </c>
      <c r="P60" s="10" t="s">
        <v>329</v>
      </c>
      <c r="Q60" s="10">
        <v>900</v>
      </c>
      <c r="R60" s="10">
        <v>300</v>
      </c>
      <c r="S60" s="10" t="s">
        <v>74</v>
      </c>
      <c r="T60" s="10" t="s">
        <v>265</v>
      </c>
    </row>
    <row r="61" s="2" customFormat="1" ht="57" customHeight="1" spans="1:20">
      <c r="A61" s="10">
        <v>52</v>
      </c>
      <c r="B61" s="10" t="s">
        <v>253</v>
      </c>
      <c r="C61" s="10" t="s">
        <v>260</v>
      </c>
      <c r="D61" s="10" t="s">
        <v>330</v>
      </c>
      <c r="E61" s="10" t="s">
        <v>68</v>
      </c>
      <c r="F61" s="10" t="s">
        <v>136</v>
      </c>
      <c r="G61" s="10" t="s">
        <v>137</v>
      </c>
      <c r="H61" s="10" t="s">
        <v>331</v>
      </c>
      <c r="I61" s="15">
        <v>40</v>
      </c>
      <c r="J61" s="10" t="s">
        <v>33</v>
      </c>
      <c r="K61" s="10" t="s">
        <v>34</v>
      </c>
      <c r="L61" s="10" t="s">
        <v>34</v>
      </c>
      <c r="M61" s="10" t="s">
        <v>33</v>
      </c>
      <c r="N61" s="10" t="s">
        <v>33</v>
      </c>
      <c r="O61" s="10" t="s">
        <v>63</v>
      </c>
      <c r="P61" s="10" t="s">
        <v>332</v>
      </c>
      <c r="Q61" s="10">
        <v>211</v>
      </c>
      <c r="R61" s="10">
        <v>60</v>
      </c>
      <c r="S61" s="10" t="s">
        <v>46</v>
      </c>
      <c r="T61" s="10" t="s">
        <v>265</v>
      </c>
    </row>
    <row r="62" s="2" customFormat="1" ht="57" customHeight="1" spans="1:20">
      <c r="A62" s="10">
        <v>53</v>
      </c>
      <c r="B62" s="10" t="s">
        <v>253</v>
      </c>
      <c r="C62" s="10" t="s">
        <v>333</v>
      </c>
      <c r="D62" s="10" t="s">
        <v>334</v>
      </c>
      <c r="E62" s="10" t="s">
        <v>68</v>
      </c>
      <c r="F62" s="10" t="s">
        <v>158</v>
      </c>
      <c r="G62" s="10" t="s">
        <v>159</v>
      </c>
      <c r="H62" s="10" t="s">
        <v>335</v>
      </c>
      <c r="I62" s="15">
        <v>20</v>
      </c>
      <c r="J62" s="10" t="s">
        <v>33</v>
      </c>
      <c r="K62" s="10" t="s">
        <v>34</v>
      </c>
      <c r="L62" s="10" t="s">
        <v>33</v>
      </c>
      <c r="M62" s="10" t="s">
        <v>34</v>
      </c>
      <c r="N62" s="10" t="s">
        <v>34</v>
      </c>
      <c r="O62" s="10" t="s">
        <v>161</v>
      </c>
      <c r="P62" s="10" t="s">
        <v>336</v>
      </c>
      <c r="Q62" s="10">
        <v>300</v>
      </c>
      <c r="R62" s="10">
        <v>80</v>
      </c>
      <c r="S62" s="10" t="s">
        <v>46</v>
      </c>
      <c r="T62" s="10" t="s">
        <v>337</v>
      </c>
    </row>
    <row r="63" s="2" customFormat="1" ht="57" customHeight="1" spans="1:20">
      <c r="A63" s="10">
        <v>54</v>
      </c>
      <c r="B63" s="10" t="s">
        <v>253</v>
      </c>
      <c r="C63" s="10" t="s">
        <v>338</v>
      </c>
      <c r="D63" s="10" t="s">
        <v>339</v>
      </c>
      <c r="E63" s="10" t="s">
        <v>68</v>
      </c>
      <c r="F63" s="10" t="s">
        <v>158</v>
      </c>
      <c r="G63" s="10" t="s">
        <v>159</v>
      </c>
      <c r="H63" s="10" t="s">
        <v>340</v>
      </c>
      <c r="I63" s="15">
        <v>20</v>
      </c>
      <c r="J63" s="10" t="s">
        <v>33</v>
      </c>
      <c r="K63" s="10" t="s">
        <v>34</v>
      </c>
      <c r="L63" s="10" t="s">
        <v>33</v>
      </c>
      <c r="M63" s="10" t="s">
        <v>34</v>
      </c>
      <c r="N63" s="10" t="s">
        <v>34</v>
      </c>
      <c r="O63" s="10" t="s">
        <v>341</v>
      </c>
      <c r="P63" s="10" t="s">
        <v>342</v>
      </c>
      <c r="Q63" s="10">
        <v>420</v>
      </c>
      <c r="R63" s="10">
        <v>102</v>
      </c>
      <c r="S63" s="10" t="s">
        <v>46</v>
      </c>
      <c r="T63" s="10" t="s">
        <v>343</v>
      </c>
    </row>
    <row r="64" s="2" customFormat="1" ht="57" customHeight="1" spans="1:20">
      <c r="A64" s="10">
        <v>55</v>
      </c>
      <c r="B64" s="10" t="s">
        <v>253</v>
      </c>
      <c r="C64" s="10" t="s">
        <v>344</v>
      </c>
      <c r="D64" s="10" t="s">
        <v>345</v>
      </c>
      <c r="E64" s="10" t="s">
        <v>68</v>
      </c>
      <c r="F64" s="10" t="s">
        <v>158</v>
      </c>
      <c r="G64" s="10" t="s">
        <v>243</v>
      </c>
      <c r="H64" s="10" t="s">
        <v>346</v>
      </c>
      <c r="I64" s="15">
        <v>35</v>
      </c>
      <c r="J64" s="10" t="s">
        <v>33</v>
      </c>
      <c r="K64" s="10" t="s">
        <v>34</v>
      </c>
      <c r="L64" s="10" t="s">
        <v>33</v>
      </c>
      <c r="M64" s="10" t="s">
        <v>33</v>
      </c>
      <c r="N64" s="10" t="s">
        <v>33</v>
      </c>
      <c r="O64" s="10" t="s">
        <v>161</v>
      </c>
      <c r="P64" s="10" t="s">
        <v>347</v>
      </c>
      <c r="Q64" s="10">
        <v>2665</v>
      </c>
      <c r="R64" s="10">
        <v>260</v>
      </c>
      <c r="S64" s="10" t="s">
        <v>74</v>
      </c>
      <c r="T64" s="10" t="s">
        <v>348</v>
      </c>
    </row>
    <row r="65" s="2" customFormat="1" ht="57" customHeight="1" spans="1:25">
      <c r="A65" s="10">
        <v>56</v>
      </c>
      <c r="B65" s="10" t="s">
        <v>253</v>
      </c>
      <c r="C65" s="10" t="s">
        <v>284</v>
      </c>
      <c r="D65" s="10" t="s">
        <v>349</v>
      </c>
      <c r="E65" s="10" t="s">
        <v>68</v>
      </c>
      <c r="F65" s="10" t="s">
        <v>136</v>
      </c>
      <c r="G65" s="10" t="s">
        <v>350</v>
      </c>
      <c r="H65" s="10" t="s">
        <v>351</v>
      </c>
      <c r="I65" s="15">
        <v>15</v>
      </c>
      <c r="J65" s="10" t="s">
        <v>33</v>
      </c>
      <c r="K65" s="10" t="s">
        <v>34</v>
      </c>
      <c r="L65" s="10" t="s">
        <v>33</v>
      </c>
      <c r="M65" s="10" t="s">
        <v>33</v>
      </c>
      <c r="N65" s="10" t="s">
        <v>33</v>
      </c>
      <c r="O65" s="10" t="s">
        <v>352</v>
      </c>
      <c r="P65" s="10" t="s">
        <v>353</v>
      </c>
      <c r="Q65" s="10">
        <v>720</v>
      </c>
      <c r="R65" s="10">
        <v>460</v>
      </c>
      <c r="S65" s="10" t="s">
        <v>46</v>
      </c>
      <c r="T65" s="10" t="s">
        <v>289</v>
      </c>
      <c r="U65" s="5"/>
      <c r="V65" s="5"/>
      <c r="W65" s="5"/>
      <c r="X65" s="5"/>
      <c r="Y65" s="5"/>
    </row>
    <row r="66" s="2" customFormat="1" ht="64" customHeight="1" spans="1:25">
      <c r="A66" s="10">
        <v>57</v>
      </c>
      <c r="B66" s="10" t="s">
        <v>253</v>
      </c>
      <c r="C66" s="10" t="s">
        <v>354</v>
      </c>
      <c r="D66" s="10" t="s">
        <v>355</v>
      </c>
      <c r="E66" s="10" t="s">
        <v>68</v>
      </c>
      <c r="F66" s="10" t="s">
        <v>136</v>
      </c>
      <c r="G66" s="10" t="s">
        <v>137</v>
      </c>
      <c r="H66" s="10" t="s">
        <v>356</v>
      </c>
      <c r="I66" s="10">
        <v>7</v>
      </c>
      <c r="J66" s="10" t="s">
        <v>33</v>
      </c>
      <c r="K66" s="10" t="s">
        <v>33</v>
      </c>
      <c r="L66" s="10" t="s">
        <v>34</v>
      </c>
      <c r="M66" s="10" t="s">
        <v>33</v>
      </c>
      <c r="N66" s="10" t="s">
        <v>33</v>
      </c>
      <c r="O66" s="10" t="s">
        <v>357</v>
      </c>
      <c r="P66" s="10" t="s">
        <v>358</v>
      </c>
      <c r="Q66" s="10">
        <v>131</v>
      </c>
      <c r="R66" s="10">
        <v>131</v>
      </c>
      <c r="S66" s="10" t="s">
        <v>46</v>
      </c>
      <c r="T66" s="10" t="s">
        <v>359</v>
      </c>
      <c r="U66" s="22"/>
      <c r="V66" s="5"/>
      <c r="W66" s="5"/>
      <c r="X66" s="5"/>
      <c r="Y66" s="5"/>
    </row>
    <row r="67" s="2" customFormat="1" ht="39" customHeight="1" spans="1:25">
      <c r="A67" s="10">
        <v>58</v>
      </c>
      <c r="B67" s="10" t="s">
        <v>253</v>
      </c>
      <c r="C67" s="10" t="s">
        <v>354</v>
      </c>
      <c r="D67" s="10" t="s">
        <v>360</v>
      </c>
      <c r="E67" s="10" t="s">
        <v>68</v>
      </c>
      <c r="F67" s="10" t="s">
        <v>147</v>
      </c>
      <c r="G67" s="10" t="s">
        <v>159</v>
      </c>
      <c r="H67" s="10" t="s">
        <v>361</v>
      </c>
      <c r="I67" s="10">
        <v>6</v>
      </c>
      <c r="J67" s="10" t="s">
        <v>33</v>
      </c>
      <c r="K67" s="10" t="s">
        <v>33</v>
      </c>
      <c r="L67" s="10" t="s">
        <v>34</v>
      </c>
      <c r="M67" s="10" t="s">
        <v>33</v>
      </c>
      <c r="N67" s="10" t="s">
        <v>33</v>
      </c>
      <c r="O67" s="10" t="s">
        <v>362</v>
      </c>
      <c r="P67" s="10" t="s">
        <v>362</v>
      </c>
      <c r="Q67" s="10">
        <v>1600</v>
      </c>
      <c r="R67" s="10">
        <v>1600</v>
      </c>
      <c r="S67" s="10" t="s">
        <v>46</v>
      </c>
      <c r="T67" s="10" t="s">
        <v>359</v>
      </c>
      <c r="U67" s="22"/>
      <c r="V67" s="5"/>
      <c r="W67" s="5"/>
      <c r="X67" s="5"/>
      <c r="Y67" s="5"/>
    </row>
    <row r="68" s="2" customFormat="1" ht="26" customHeight="1" spans="1:25">
      <c r="A68" s="11" t="s">
        <v>76</v>
      </c>
      <c r="B68" s="11"/>
      <c r="C68" s="11">
        <v>22</v>
      </c>
      <c r="D68" s="11"/>
      <c r="E68" s="11"/>
      <c r="F68" s="11"/>
      <c r="G68" s="11"/>
      <c r="H68" s="11"/>
      <c r="I68" s="11">
        <f>SUM(I46:I67)</f>
        <v>1500</v>
      </c>
      <c r="J68" s="11"/>
      <c r="K68" s="11"/>
      <c r="L68" s="11"/>
      <c r="M68" s="11"/>
      <c r="N68" s="11"/>
      <c r="O68" s="11"/>
      <c r="P68" s="11"/>
      <c r="Q68" s="11">
        <f>SUM(Q46:Q67)</f>
        <v>28445</v>
      </c>
      <c r="R68" s="11">
        <f>SUM(R46:R67)</f>
        <v>6867</v>
      </c>
      <c r="S68" s="11"/>
      <c r="T68" s="11"/>
      <c r="U68" s="5"/>
      <c r="V68" s="5"/>
      <c r="W68" s="5"/>
      <c r="X68" s="5"/>
      <c r="Y68" s="5"/>
    </row>
    <row r="69" s="2" customFormat="1" ht="158" customHeight="1" spans="1:20">
      <c r="A69" s="10">
        <v>59</v>
      </c>
      <c r="B69" s="10" t="s">
        <v>363</v>
      </c>
      <c r="C69" s="10" t="s">
        <v>363</v>
      </c>
      <c r="D69" s="10" t="s">
        <v>364</v>
      </c>
      <c r="E69" s="10" t="s">
        <v>29</v>
      </c>
      <c r="F69" s="10" t="s">
        <v>41</v>
      </c>
      <c r="G69" s="10" t="s">
        <v>365</v>
      </c>
      <c r="H69" s="10" t="s">
        <v>366</v>
      </c>
      <c r="I69" s="10">
        <v>205.2</v>
      </c>
      <c r="J69" s="10" t="s">
        <v>33</v>
      </c>
      <c r="K69" s="10" t="s">
        <v>34</v>
      </c>
      <c r="L69" s="10" t="s">
        <v>33</v>
      </c>
      <c r="M69" s="10" t="s">
        <v>34</v>
      </c>
      <c r="N69" s="10" t="s">
        <v>34</v>
      </c>
      <c r="O69" s="10" t="s">
        <v>367</v>
      </c>
      <c r="P69" s="10" t="s">
        <v>368</v>
      </c>
      <c r="Q69" s="10">
        <v>1992</v>
      </c>
      <c r="R69" s="10">
        <v>25</v>
      </c>
      <c r="S69" s="10" t="s">
        <v>46</v>
      </c>
      <c r="T69" s="10" t="s">
        <v>369</v>
      </c>
    </row>
    <row r="70" s="2" customFormat="1" ht="123" customHeight="1" spans="1:25">
      <c r="A70" s="10">
        <v>60</v>
      </c>
      <c r="B70" s="10" t="s">
        <v>363</v>
      </c>
      <c r="C70" s="10" t="s">
        <v>363</v>
      </c>
      <c r="D70" s="10" t="s">
        <v>370</v>
      </c>
      <c r="E70" s="10" t="s">
        <v>29</v>
      </c>
      <c r="F70" s="10" t="s">
        <v>41</v>
      </c>
      <c r="G70" s="10" t="s">
        <v>365</v>
      </c>
      <c r="H70" s="10" t="s">
        <v>371</v>
      </c>
      <c r="I70" s="10">
        <v>110</v>
      </c>
      <c r="J70" s="10" t="s">
        <v>33</v>
      </c>
      <c r="K70" s="10" t="s">
        <v>34</v>
      </c>
      <c r="L70" s="10" t="s">
        <v>33</v>
      </c>
      <c r="M70" s="10" t="s">
        <v>34</v>
      </c>
      <c r="N70" s="10" t="s">
        <v>34</v>
      </c>
      <c r="O70" s="10" t="s">
        <v>367</v>
      </c>
      <c r="P70" s="10" t="s">
        <v>372</v>
      </c>
      <c r="Q70" s="10">
        <v>2100</v>
      </c>
      <c r="R70" s="10">
        <v>25</v>
      </c>
      <c r="S70" s="10" t="s">
        <v>46</v>
      </c>
      <c r="T70" s="10" t="s">
        <v>369</v>
      </c>
      <c r="U70" s="5"/>
      <c r="V70" s="5"/>
      <c r="W70" s="5"/>
      <c r="X70" s="5"/>
      <c r="Y70" s="5"/>
    </row>
    <row r="71" s="2" customFormat="1" ht="130" customHeight="1" spans="1:25">
      <c r="A71" s="10">
        <v>61</v>
      </c>
      <c r="B71" s="10" t="s">
        <v>373</v>
      </c>
      <c r="C71" s="10" t="s">
        <v>374</v>
      </c>
      <c r="D71" s="10" t="s">
        <v>375</v>
      </c>
      <c r="E71" s="10" t="s">
        <v>29</v>
      </c>
      <c r="F71" s="10" t="s">
        <v>30</v>
      </c>
      <c r="G71" s="10" t="s">
        <v>31</v>
      </c>
      <c r="H71" s="10" t="s">
        <v>376</v>
      </c>
      <c r="I71" s="10">
        <v>88.9</v>
      </c>
      <c r="J71" s="10" t="s">
        <v>33</v>
      </c>
      <c r="K71" s="10" t="s">
        <v>34</v>
      </c>
      <c r="L71" s="10" t="s">
        <v>33</v>
      </c>
      <c r="M71" s="10" t="s">
        <v>34</v>
      </c>
      <c r="N71" s="10" t="s">
        <v>34</v>
      </c>
      <c r="O71" s="10" t="s">
        <v>377</v>
      </c>
      <c r="P71" s="10" t="s">
        <v>378</v>
      </c>
      <c r="Q71" s="10">
        <v>1048</v>
      </c>
      <c r="R71" s="10">
        <v>20</v>
      </c>
      <c r="S71" s="10" t="s">
        <v>37</v>
      </c>
      <c r="T71" s="10" t="s">
        <v>379</v>
      </c>
      <c r="U71" s="22"/>
      <c r="V71" s="5"/>
      <c r="W71" s="5"/>
      <c r="X71" s="5"/>
      <c r="Y71" s="5"/>
    </row>
    <row r="72" s="2" customFormat="1" ht="32" customHeight="1" spans="1:25">
      <c r="A72" s="11" t="s">
        <v>76</v>
      </c>
      <c r="B72" s="11"/>
      <c r="C72" s="11">
        <v>3</v>
      </c>
      <c r="D72" s="11"/>
      <c r="E72" s="11"/>
      <c r="F72" s="11"/>
      <c r="G72" s="11"/>
      <c r="H72" s="11"/>
      <c r="I72" s="11">
        <f>SUM(I69:I71)</f>
        <v>404.1</v>
      </c>
      <c r="J72" s="11"/>
      <c r="K72" s="11"/>
      <c r="L72" s="11"/>
      <c r="M72" s="11"/>
      <c r="N72" s="11"/>
      <c r="O72" s="11"/>
      <c r="P72" s="11"/>
      <c r="Q72" s="11">
        <f>SUM(Q69:Q71)</f>
        <v>5140</v>
      </c>
      <c r="R72" s="11">
        <f>SUM(R69:R71)</f>
        <v>70</v>
      </c>
      <c r="S72" s="11"/>
      <c r="T72" s="11"/>
      <c r="U72" s="5"/>
      <c r="V72" s="5"/>
      <c r="W72" s="5"/>
      <c r="X72" s="5"/>
      <c r="Y72" s="5"/>
    </row>
    <row r="73" s="2" customFormat="1" ht="46" customHeight="1" spans="1:20">
      <c r="A73" s="10">
        <v>62</v>
      </c>
      <c r="B73" s="10" t="s">
        <v>380</v>
      </c>
      <c r="C73" s="10" t="s">
        <v>381</v>
      </c>
      <c r="D73" s="10" t="s">
        <v>382</v>
      </c>
      <c r="E73" s="10" t="s">
        <v>29</v>
      </c>
      <c r="F73" s="10" t="s">
        <v>41</v>
      </c>
      <c r="G73" s="10" t="s">
        <v>42</v>
      </c>
      <c r="H73" s="10" t="s">
        <v>383</v>
      </c>
      <c r="I73" s="10">
        <v>60</v>
      </c>
      <c r="J73" s="10" t="s">
        <v>33</v>
      </c>
      <c r="K73" s="10" t="s">
        <v>34</v>
      </c>
      <c r="L73" s="10" t="s">
        <v>33</v>
      </c>
      <c r="M73" s="10" t="s">
        <v>34</v>
      </c>
      <c r="N73" s="10" t="s">
        <v>34</v>
      </c>
      <c r="O73" s="10" t="s">
        <v>384</v>
      </c>
      <c r="P73" s="10" t="s">
        <v>385</v>
      </c>
      <c r="Q73" s="10">
        <v>260</v>
      </c>
      <c r="R73" s="10">
        <v>28</v>
      </c>
      <c r="S73" s="10" t="s">
        <v>46</v>
      </c>
      <c r="T73" s="10" t="s">
        <v>386</v>
      </c>
    </row>
    <row r="74" s="2" customFormat="1" ht="63" customHeight="1" spans="1:20">
      <c r="A74" s="10">
        <v>63</v>
      </c>
      <c r="B74" s="10" t="s">
        <v>380</v>
      </c>
      <c r="C74" s="10" t="s">
        <v>387</v>
      </c>
      <c r="D74" s="10" t="s">
        <v>388</v>
      </c>
      <c r="E74" s="10" t="s">
        <v>68</v>
      </c>
      <c r="F74" s="10" t="s">
        <v>158</v>
      </c>
      <c r="G74" s="10" t="s">
        <v>159</v>
      </c>
      <c r="H74" s="10" t="s">
        <v>389</v>
      </c>
      <c r="I74" s="10">
        <v>80</v>
      </c>
      <c r="J74" s="10" t="s">
        <v>33</v>
      </c>
      <c r="K74" s="10" t="s">
        <v>34</v>
      </c>
      <c r="L74" s="10" t="s">
        <v>33</v>
      </c>
      <c r="M74" s="10" t="s">
        <v>34</v>
      </c>
      <c r="N74" s="10" t="s">
        <v>34</v>
      </c>
      <c r="O74" s="10" t="s">
        <v>273</v>
      </c>
      <c r="P74" s="10" t="s">
        <v>385</v>
      </c>
      <c r="Q74" s="10">
        <v>780</v>
      </c>
      <c r="R74" s="10">
        <v>45</v>
      </c>
      <c r="S74" s="10" t="s">
        <v>37</v>
      </c>
      <c r="T74" s="10" t="s">
        <v>390</v>
      </c>
    </row>
    <row r="75" s="2" customFormat="1" ht="96" customHeight="1" spans="1:20">
      <c r="A75" s="10">
        <v>64</v>
      </c>
      <c r="B75" s="10" t="s">
        <v>380</v>
      </c>
      <c r="C75" s="10" t="s">
        <v>391</v>
      </c>
      <c r="D75" s="10" t="s">
        <v>392</v>
      </c>
      <c r="E75" s="10" t="s">
        <v>29</v>
      </c>
      <c r="F75" s="10" t="s">
        <v>30</v>
      </c>
      <c r="G75" s="10" t="s">
        <v>31</v>
      </c>
      <c r="H75" s="10" t="s">
        <v>393</v>
      </c>
      <c r="I75" s="15">
        <v>60</v>
      </c>
      <c r="J75" s="10" t="s">
        <v>33</v>
      </c>
      <c r="K75" s="10" t="s">
        <v>34</v>
      </c>
      <c r="L75" s="10" t="s">
        <v>33</v>
      </c>
      <c r="M75" s="10" t="s">
        <v>34</v>
      </c>
      <c r="N75" s="10" t="s">
        <v>34</v>
      </c>
      <c r="O75" s="10" t="s">
        <v>377</v>
      </c>
      <c r="P75" s="10" t="s">
        <v>394</v>
      </c>
      <c r="Q75" s="10">
        <v>3674</v>
      </c>
      <c r="R75" s="10">
        <v>36</v>
      </c>
      <c r="S75" s="10" t="s">
        <v>37</v>
      </c>
      <c r="T75" s="10" t="s">
        <v>395</v>
      </c>
    </row>
    <row r="76" s="2" customFormat="1" ht="50" customHeight="1" spans="1:20">
      <c r="A76" s="10">
        <v>65</v>
      </c>
      <c r="B76" s="10" t="s">
        <v>380</v>
      </c>
      <c r="C76" s="10" t="s">
        <v>381</v>
      </c>
      <c r="D76" s="10" t="s">
        <v>396</v>
      </c>
      <c r="E76" s="10" t="s">
        <v>68</v>
      </c>
      <c r="F76" s="10" t="s">
        <v>229</v>
      </c>
      <c r="G76" s="10" t="s">
        <v>159</v>
      </c>
      <c r="H76" s="10" t="s">
        <v>397</v>
      </c>
      <c r="I76" s="15">
        <v>80</v>
      </c>
      <c r="J76" s="10" t="s">
        <v>33</v>
      </c>
      <c r="K76" s="10" t="s">
        <v>34</v>
      </c>
      <c r="L76" s="10" t="s">
        <v>33</v>
      </c>
      <c r="M76" s="10" t="s">
        <v>33</v>
      </c>
      <c r="N76" s="10" t="s">
        <v>34</v>
      </c>
      <c r="O76" s="10" t="s">
        <v>63</v>
      </c>
      <c r="P76" s="10" t="s">
        <v>398</v>
      </c>
      <c r="Q76" s="10">
        <v>2800</v>
      </c>
      <c r="R76" s="10">
        <v>320</v>
      </c>
      <c r="S76" s="10" t="s">
        <v>52</v>
      </c>
      <c r="T76" s="10" t="s">
        <v>386</v>
      </c>
    </row>
    <row r="77" s="2" customFormat="1" ht="55" customHeight="1" spans="1:20">
      <c r="A77" s="10">
        <v>66</v>
      </c>
      <c r="B77" s="10" t="s">
        <v>380</v>
      </c>
      <c r="C77" s="10" t="s">
        <v>381</v>
      </c>
      <c r="D77" s="10" t="s">
        <v>399</v>
      </c>
      <c r="E77" s="10" t="s">
        <v>68</v>
      </c>
      <c r="F77" s="10" t="s">
        <v>158</v>
      </c>
      <c r="G77" s="10" t="s">
        <v>243</v>
      </c>
      <c r="H77" s="10" t="s">
        <v>400</v>
      </c>
      <c r="I77" s="15">
        <v>60</v>
      </c>
      <c r="J77" s="10" t="s">
        <v>33</v>
      </c>
      <c r="K77" s="10" t="s">
        <v>34</v>
      </c>
      <c r="L77" s="10" t="s">
        <v>33</v>
      </c>
      <c r="M77" s="10" t="s">
        <v>33</v>
      </c>
      <c r="N77" s="10" t="s">
        <v>34</v>
      </c>
      <c r="O77" s="10" t="s">
        <v>161</v>
      </c>
      <c r="P77" s="10" t="s">
        <v>401</v>
      </c>
      <c r="Q77" s="10">
        <v>1200</v>
      </c>
      <c r="R77" s="10">
        <v>300</v>
      </c>
      <c r="S77" s="10" t="s">
        <v>74</v>
      </c>
      <c r="T77" s="10" t="s">
        <v>386</v>
      </c>
    </row>
    <row r="78" s="2" customFormat="1" ht="51" customHeight="1" spans="1:20">
      <c r="A78" s="10">
        <v>67</v>
      </c>
      <c r="B78" s="10" t="s">
        <v>380</v>
      </c>
      <c r="C78" s="10" t="s">
        <v>402</v>
      </c>
      <c r="D78" s="10" t="s">
        <v>403</v>
      </c>
      <c r="E78" s="10" t="s">
        <v>68</v>
      </c>
      <c r="F78" s="10" t="s">
        <v>147</v>
      </c>
      <c r="G78" s="10" t="s">
        <v>70</v>
      </c>
      <c r="H78" s="10" t="s">
        <v>404</v>
      </c>
      <c r="I78" s="15">
        <v>130</v>
      </c>
      <c r="J78" s="10" t="s">
        <v>33</v>
      </c>
      <c r="K78" s="10" t="s">
        <v>34</v>
      </c>
      <c r="L78" s="10" t="s">
        <v>33</v>
      </c>
      <c r="M78" s="10" t="s">
        <v>33</v>
      </c>
      <c r="N78" s="10" t="s">
        <v>33</v>
      </c>
      <c r="O78" s="10" t="s">
        <v>63</v>
      </c>
      <c r="P78" s="10" t="s">
        <v>405</v>
      </c>
      <c r="Q78" s="10">
        <v>973</v>
      </c>
      <c r="R78" s="10">
        <v>265</v>
      </c>
      <c r="S78" s="10" t="s">
        <v>74</v>
      </c>
      <c r="T78" s="10" t="s">
        <v>406</v>
      </c>
    </row>
    <row r="79" s="2" customFormat="1" ht="32" customHeight="1" spans="1:25">
      <c r="A79" s="11" t="s">
        <v>76</v>
      </c>
      <c r="B79" s="11"/>
      <c r="C79" s="11">
        <v>6</v>
      </c>
      <c r="D79" s="11"/>
      <c r="E79" s="11"/>
      <c r="F79" s="11"/>
      <c r="G79" s="11"/>
      <c r="H79" s="11"/>
      <c r="I79" s="11">
        <f>SUM(I73:I78)</f>
        <v>470</v>
      </c>
      <c r="J79" s="11"/>
      <c r="K79" s="11"/>
      <c r="L79" s="11"/>
      <c r="M79" s="11"/>
      <c r="N79" s="11"/>
      <c r="O79" s="11"/>
      <c r="P79" s="11"/>
      <c r="Q79" s="11">
        <f>SUM(Q73:Q78)</f>
        <v>9687</v>
      </c>
      <c r="R79" s="11">
        <f>SUM(R73:R78)</f>
        <v>994</v>
      </c>
      <c r="S79" s="11"/>
      <c r="T79" s="11"/>
      <c r="U79" s="5"/>
      <c r="V79" s="5"/>
      <c r="W79" s="5"/>
      <c r="X79" s="5"/>
      <c r="Y79" s="5"/>
    </row>
    <row r="80" s="2" customFormat="1" ht="54" customHeight="1" spans="1:20">
      <c r="A80" s="10">
        <v>68</v>
      </c>
      <c r="B80" s="10" t="s">
        <v>407</v>
      </c>
      <c r="C80" s="10" t="s">
        <v>408</v>
      </c>
      <c r="D80" s="10" t="s">
        <v>409</v>
      </c>
      <c r="E80" s="10" t="s">
        <v>29</v>
      </c>
      <c r="F80" s="10" t="s">
        <v>41</v>
      </c>
      <c r="G80" s="10" t="s">
        <v>42</v>
      </c>
      <c r="H80" s="10" t="s">
        <v>410</v>
      </c>
      <c r="I80" s="10">
        <v>95</v>
      </c>
      <c r="J80" s="10" t="s">
        <v>33</v>
      </c>
      <c r="K80" s="10" t="s">
        <v>34</v>
      </c>
      <c r="L80" s="10" t="s">
        <v>33</v>
      </c>
      <c r="M80" s="10" t="s">
        <v>34</v>
      </c>
      <c r="N80" s="10" t="s">
        <v>34</v>
      </c>
      <c r="O80" s="10" t="s">
        <v>411</v>
      </c>
      <c r="P80" s="10" t="s">
        <v>412</v>
      </c>
      <c r="Q80" s="10">
        <v>368</v>
      </c>
      <c r="R80" s="10">
        <v>22</v>
      </c>
      <c r="S80" s="10" t="s">
        <v>234</v>
      </c>
      <c r="T80" s="10" t="s">
        <v>413</v>
      </c>
    </row>
    <row r="81" s="2" customFormat="1" ht="73" customHeight="1" spans="1:20">
      <c r="A81" s="10">
        <v>69</v>
      </c>
      <c r="B81" s="10" t="s">
        <v>407</v>
      </c>
      <c r="C81" s="10" t="s">
        <v>414</v>
      </c>
      <c r="D81" s="10" t="s">
        <v>415</v>
      </c>
      <c r="E81" s="10" t="s">
        <v>29</v>
      </c>
      <c r="F81" s="10" t="s">
        <v>41</v>
      </c>
      <c r="G81" s="10" t="s">
        <v>195</v>
      </c>
      <c r="H81" s="10" t="s">
        <v>416</v>
      </c>
      <c r="I81" s="10">
        <v>66.8</v>
      </c>
      <c r="J81" s="10" t="s">
        <v>33</v>
      </c>
      <c r="K81" s="10" t="s">
        <v>34</v>
      </c>
      <c r="L81" s="10" t="s">
        <v>33</v>
      </c>
      <c r="M81" s="10" t="s">
        <v>34</v>
      </c>
      <c r="N81" s="10" t="s">
        <v>34</v>
      </c>
      <c r="O81" s="10" t="s">
        <v>257</v>
      </c>
      <c r="P81" s="10" t="s">
        <v>417</v>
      </c>
      <c r="Q81" s="10">
        <v>163</v>
      </c>
      <c r="R81" s="10">
        <v>26</v>
      </c>
      <c r="S81" s="10" t="s">
        <v>46</v>
      </c>
      <c r="T81" s="10" t="s">
        <v>418</v>
      </c>
    </row>
    <row r="82" s="2" customFormat="1" ht="45" customHeight="1" spans="1:20">
      <c r="A82" s="10">
        <v>70</v>
      </c>
      <c r="B82" s="10" t="s">
        <v>407</v>
      </c>
      <c r="C82" s="10" t="s">
        <v>419</v>
      </c>
      <c r="D82" s="10" t="s">
        <v>420</v>
      </c>
      <c r="E82" s="10" t="s">
        <v>29</v>
      </c>
      <c r="F82" s="10" t="s">
        <v>41</v>
      </c>
      <c r="G82" s="10" t="s">
        <v>42</v>
      </c>
      <c r="H82" s="10" t="s">
        <v>421</v>
      </c>
      <c r="I82" s="10">
        <v>1000</v>
      </c>
      <c r="J82" s="10" t="s">
        <v>33</v>
      </c>
      <c r="K82" s="10" t="s">
        <v>34</v>
      </c>
      <c r="L82" s="10" t="s">
        <v>33</v>
      </c>
      <c r="M82" s="10" t="s">
        <v>34</v>
      </c>
      <c r="N82" s="10" t="s">
        <v>34</v>
      </c>
      <c r="O82" s="10" t="s">
        <v>422</v>
      </c>
      <c r="P82" s="10" t="s">
        <v>423</v>
      </c>
      <c r="Q82" s="10">
        <v>800</v>
      </c>
      <c r="R82" s="10">
        <v>65</v>
      </c>
      <c r="S82" s="10" t="s">
        <v>226</v>
      </c>
      <c r="T82" s="10" t="s">
        <v>424</v>
      </c>
    </row>
    <row r="83" s="2" customFormat="1" ht="45" customHeight="1" spans="1:20">
      <c r="A83" s="10">
        <v>71</v>
      </c>
      <c r="B83" s="10" t="s">
        <v>407</v>
      </c>
      <c r="C83" s="10" t="s">
        <v>425</v>
      </c>
      <c r="D83" s="10" t="s">
        <v>426</v>
      </c>
      <c r="E83" s="10" t="s">
        <v>29</v>
      </c>
      <c r="F83" s="10" t="s">
        <v>41</v>
      </c>
      <c r="G83" s="10" t="s">
        <v>42</v>
      </c>
      <c r="H83" s="10" t="s">
        <v>427</v>
      </c>
      <c r="I83" s="10">
        <v>17</v>
      </c>
      <c r="J83" s="10" t="s">
        <v>33</v>
      </c>
      <c r="K83" s="10" t="s">
        <v>34</v>
      </c>
      <c r="L83" s="10" t="s">
        <v>34</v>
      </c>
      <c r="M83" s="10" t="s">
        <v>34</v>
      </c>
      <c r="N83" s="10" t="s">
        <v>34</v>
      </c>
      <c r="O83" s="10" t="s">
        <v>428</v>
      </c>
      <c r="P83" s="10" t="s">
        <v>429</v>
      </c>
      <c r="Q83" s="10">
        <v>380</v>
      </c>
      <c r="R83" s="10">
        <v>24</v>
      </c>
      <c r="S83" s="10" t="s">
        <v>52</v>
      </c>
      <c r="T83" s="10" t="s">
        <v>430</v>
      </c>
    </row>
    <row r="84" s="2" customFormat="1" ht="44" customHeight="1" spans="1:20">
      <c r="A84" s="10">
        <v>72</v>
      </c>
      <c r="B84" s="10" t="s">
        <v>407</v>
      </c>
      <c r="C84" s="10" t="s">
        <v>431</v>
      </c>
      <c r="D84" s="10" t="s">
        <v>432</v>
      </c>
      <c r="E84" s="10" t="s">
        <v>29</v>
      </c>
      <c r="F84" s="10" t="s">
        <v>41</v>
      </c>
      <c r="G84" s="10" t="s">
        <v>42</v>
      </c>
      <c r="H84" s="10" t="s">
        <v>433</v>
      </c>
      <c r="I84" s="10">
        <v>200</v>
      </c>
      <c r="J84" s="10" t="s">
        <v>33</v>
      </c>
      <c r="K84" s="10" t="s">
        <v>34</v>
      </c>
      <c r="L84" s="10" t="s">
        <v>33</v>
      </c>
      <c r="M84" s="10" t="s">
        <v>34</v>
      </c>
      <c r="N84" s="10" t="s">
        <v>34</v>
      </c>
      <c r="O84" s="10" t="s">
        <v>434</v>
      </c>
      <c r="P84" s="10" t="s">
        <v>435</v>
      </c>
      <c r="Q84" s="10">
        <v>329</v>
      </c>
      <c r="R84" s="10">
        <v>21</v>
      </c>
      <c r="S84" s="10" t="s">
        <v>226</v>
      </c>
      <c r="T84" s="10" t="s">
        <v>436</v>
      </c>
    </row>
    <row r="85" s="2" customFormat="1" ht="57" customHeight="1" spans="1:20">
      <c r="A85" s="10">
        <v>73</v>
      </c>
      <c r="B85" s="10" t="s">
        <v>407</v>
      </c>
      <c r="C85" s="10" t="s">
        <v>437</v>
      </c>
      <c r="D85" s="10" t="s">
        <v>438</v>
      </c>
      <c r="E85" s="10" t="s">
        <v>29</v>
      </c>
      <c r="F85" s="10" t="s">
        <v>30</v>
      </c>
      <c r="G85" s="10" t="s">
        <v>31</v>
      </c>
      <c r="H85" s="10" t="s">
        <v>439</v>
      </c>
      <c r="I85" s="10">
        <v>70</v>
      </c>
      <c r="J85" s="10" t="s">
        <v>33</v>
      </c>
      <c r="K85" s="10" t="s">
        <v>34</v>
      </c>
      <c r="L85" s="10" t="s">
        <v>34</v>
      </c>
      <c r="M85" s="10" t="s">
        <v>34</v>
      </c>
      <c r="N85" s="10" t="s">
        <v>34</v>
      </c>
      <c r="O85" s="10" t="s">
        <v>440</v>
      </c>
      <c r="P85" s="10" t="s">
        <v>441</v>
      </c>
      <c r="Q85" s="10">
        <v>1448</v>
      </c>
      <c r="R85" s="10">
        <v>102</v>
      </c>
      <c r="S85" s="10" t="s">
        <v>37</v>
      </c>
      <c r="T85" s="10" t="s">
        <v>442</v>
      </c>
    </row>
    <row r="86" s="2" customFormat="1" ht="83" customHeight="1" spans="1:20">
      <c r="A86" s="10">
        <v>74</v>
      </c>
      <c r="B86" s="10" t="s">
        <v>407</v>
      </c>
      <c r="C86" s="10" t="s">
        <v>443</v>
      </c>
      <c r="D86" s="10" t="s">
        <v>444</v>
      </c>
      <c r="E86" s="10" t="s">
        <v>29</v>
      </c>
      <c r="F86" s="10" t="s">
        <v>30</v>
      </c>
      <c r="G86" s="10" t="s">
        <v>31</v>
      </c>
      <c r="H86" s="10" t="s">
        <v>445</v>
      </c>
      <c r="I86" s="10">
        <v>65</v>
      </c>
      <c r="J86" s="10" t="s">
        <v>33</v>
      </c>
      <c r="K86" s="10" t="s">
        <v>34</v>
      </c>
      <c r="L86" s="10" t="s">
        <v>34</v>
      </c>
      <c r="M86" s="10" t="s">
        <v>34</v>
      </c>
      <c r="N86" s="10" t="s">
        <v>34</v>
      </c>
      <c r="O86" s="10" t="s">
        <v>440</v>
      </c>
      <c r="P86" s="10" t="s">
        <v>446</v>
      </c>
      <c r="Q86" s="10">
        <v>1864</v>
      </c>
      <c r="R86" s="10">
        <v>33</v>
      </c>
      <c r="S86" s="10" t="s">
        <v>37</v>
      </c>
      <c r="T86" s="10" t="s">
        <v>447</v>
      </c>
    </row>
    <row r="87" s="2" customFormat="1" ht="58" customHeight="1" spans="1:20">
      <c r="A87" s="10">
        <v>75</v>
      </c>
      <c r="B87" s="10" t="s">
        <v>407</v>
      </c>
      <c r="C87" s="10" t="s">
        <v>437</v>
      </c>
      <c r="D87" s="10" t="s">
        <v>448</v>
      </c>
      <c r="E87" s="10" t="s">
        <v>68</v>
      </c>
      <c r="F87" s="10" t="s">
        <v>158</v>
      </c>
      <c r="G87" s="10" t="s">
        <v>159</v>
      </c>
      <c r="H87" s="10" t="s">
        <v>449</v>
      </c>
      <c r="I87" s="15">
        <v>20</v>
      </c>
      <c r="J87" s="10" t="s">
        <v>33</v>
      </c>
      <c r="K87" s="10" t="s">
        <v>34</v>
      </c>
      <c r="L87" s="10" t="s">
        <v>34</v>
      </c>
      <c r="M87" s="10" t="s">
        <v>33</v>
      </c>
      <c r="N87" s="10" t="s">
        <v>33</v>
      </c>
      <c r="O87" s="10" t="s">
        <v>450</v>
      </c>
      <c r="P87" s="10" t="s">
        <v>451</v>
      </c>
      <c r="Q87" s="10">
        <v>260</v>
      </c>
      <c r="R87" s="10">
        <v>58</v>
      </c>
      <c r="S87" s="10" t="s">
        <v>46</v>
      </c>
      <c r="T87" s="10" t="s">
        <v>442</v>
      </c>
    </row>
    <row r="88" s="2" customFormat="1" ht="58" customHeight="1" spans="1:20">
      <c r="A88" s="10">
        <v>76</v>
      </c>
      <c r="B88" s="10" t="s">
        <v>407</v>
      </c>
      <c r="C88" s="10" t="s">
        <v>452</v>
      </c>
      <c r="D88" s="10" t="s">
        <v>453</v>
      </c>
      <c r="E88" s="10" t="s">
        <v>68</v>
      </c>
      <c r="F88" s="10" t="s">
        <v>158</v>
      </c>
      <c r="G88" s="10" t="s">
        <v>159</v>
      </c>
      <c r="H88" s="10" t="s">
        <v>454</v>
      </c>
      <c r="I88" s="15">
        <v>32</v>
      </c>
      <c r="J88" s="10" t="s">
        <v>33</v>
      </c>
      <c r="K88" s="10" t="s">
        <v>34</v>
      </c>
      <c r="L88" s="10" t="s">
        <v>33</v>
      </c>
      <c r="M88" s="10" t="s">
        <v>34</v>
      </c>
      <c r="N88" s="10" t="s">
        <v>34</v>
      </c>
      <c r="O88" s="10" t="s">
        <v>455</v>
      </c>
      <c r="P88" s="10" t="s">
        <v>456</v>
      </c>
      <c r="Q88" s="10">
        <v>289</v>
      </c>
      <c r="R88" s="10">
        <v>60</v>
      </c>
      <c r="S88" s="10" t="s">
        <v>52</v>
      </c>
      <c r="T88" s="10" t="s">
        <v>457</v>
      </c>
    </row>
    <row r="89" s="2" customFormat="1" ht="31" customHeight="1" spans="1:25">
      <c r="A89" s="11" t="s">
        <v>76</v>
      </c>
      <c r="B89" s="11"/>
      <c r="C89" s="11">
        <v>9</v>
      </c>
      <c r="D89" s="11"/>
      <c r="E89" s="11"/>
      <c r="F89" s="11"/>
      <c r="G89" s="11"/>
      <c r="H89" s="11"/>
      <c r="I89" s="11">
        <f>SUM(I80:I88)</f>
        <v>1565.8</v>
      </c>
      <c r="J89" s="11"/>
      <c r="K89" s="11"/>
      <c r="L89" s="11"/>
      <c r="M89" s="11"/>
      <c r="N89" s="11"/>
      <c r="O89" s="11"/>
      <c r="P89" s="11"/>
      <c r="Q89" s="11">
        <f>SUM(Q80:Q88)</f>
        <v>5901</v>
      </c>
      <c r="R89" s="11">
        <f>SUM(R80:R88)</f>
        <v>411</v>
      </c>
      <c r="S89" s="11"/>
      <c r="T89" s="11"/>
      <c r="U89" s="5"/>
      <c r="V89" s="5"/>
      <c r="W89" s="5"/>
      <c r="X89" s="5"/>
      <c r="Y89" s="5"/>
    </row>
    <row r="90" s="2" customFormat="1" ht="58" customHeight="1" spans="1:20">
      <c r="A90" s="10">
        <v>77</v>
      </c>
      <c r="B90" s="10" t="s">
        <v>458</v>
      </c>
      <c r="C90" s="10" t="s">
        <v>459</v>
      </c>
      <c r="D90" s="10" t="s">
        <v>460</v>
      </c>
      <c r="E90" s="10" t="s">
        <v>68</v>
      </c>
      <c r="F90" s="10" t="s">
        <v>147</v>
      </c>
      <c r="G90" s="10" t="s">
        <v>70</v>
      </c>
      <c r="H90" s="10" t="s">
        <v>461</v>
      </c>
      <c r="I90" s="15">
        <v>50</v>
      </c>
      <c r="J90" s="10" t="s">
        <v>33</v>
      </c>
      <c r="K90" s="10" t="s">
        <v>34</v>
      </c>
      <c r="L90" s="10" t="s">
        <v>33</v>
      </c>
      <c r="M90" s="10" t="s">
        <v>33</v>
      </c>
      <c r="N90" s="10" t="s">
        <v>33</v>
      </c>
      <c r="O90" s="10" t="s">
        <v>462</v>
      </c>
      <c r="P90" s="10" t="s">
        <v>463</v>
      </c>
      <c r="Q90" s="10">
        <v>412</v>
      </c>
      <c r="R90" s="10">
        <v>351</v>
      </c>
      <c r="S90" s="10" t="s">
        <v>74</v>
      </c>
      <c r="T90" s="10" t="s">
        <v>464</v>
      </c>
    </row>
    <row r="91" s="2" customFormat="1" ht="67" customHeight="1" spans="1:20">
      <c r="A91" s="10">
        <v>78</v>
      </c>
      <c r="B91" s="10" t="s">
        <v>458</v>
      </c>
      <c r="C91" s="10" t="s">
        <v>465</v>
      </c>
      <c r="D91" s="10" t="s">
        <v>466</v>
      </c>
      <c r="E91" s="10" t="s">
        <v>68</v>
      </c>
      <c r="F91" s="10" t="s">
        <v>158</v>
      </c>
      <c r="G91" s="10" t="s">
        <v>243</v>
      </c>
      <c r="H91" s="10" t="s">
        <v>467</v>
      </c>
      <c r="I91" s="15">
        <v>20</v>
      </c>
      <c r="J91" s="10" t="s">
        <v>33</v>
      </c>
      <c r="K91" s="10" t="s">
        <v>34</v>
      </c>
      <c r="L91" s="10" t="s">
        <v>34</v>
      </c>
      <c r="M91" s="10" t="s">
        <v>33</v>
      </c>
      <c r="N91" s="10" t="s">
        <v>33</v>
      </c>
      <c r="O91" s="10" t="s">
        <v>273</v>
      </c>
      <c r="P91" s="10" t="s">
        <v>468</v>
      </c>
      <c r="Q91" s="10">
        <v>175</v>
      </c>
      <c r="R91" s="10">
        <v>175</v>
      </c>
      <c r="S91" s="10" t="s">
        <v>74</v>
      </c>
      <c r="T91" s="10" t="s">
        <v>469</v>
      </c>
    </row>
    <row r="92" s="2" customFormat="1" ht="54" customHeight="1" spans="1:20">
      <c r="A92" s="10">
        <v>79</v>
      </c>
      <c r="B92" s="10" t="s">
        <v>458</v>
      </c>
      <c r="C92" s="10" t="s">
        <v>470</v>
      </c>
      <c r="D92" s="10" t="s">
        <v>471</v>
      </c>
      <c r="E92" s="10" t="s">
        <v>68</v>
      </c>
      <c r="F92" s="10" t="s">
        <v>147</v>
      </c>
      <c r="G92" s="10" t="s">
        <v>70</v>
      </c>
      <c r="H92" s="10" t="s">
        <v>472</v>
      </c>
      <c r="I92" s="15">
        <v>5</v>
      </c>
      <c r="J92" s="10" t="s">
        <v>33</v>
      </c>
      <c r="K92" s="10" t="s">
        <v>34</v>
      </c>
      <c r="L92" s="10" t="s">
        <v>33</v>
      </c>
      <c r="M92" s="10" t="s">
        <v>33</v>
      </c>
      <c r="N92" s="10" t="s">
        <v>33</v>
      </c>
      <c r="O92" s="10" t="s">
        <v>473</v>
      </c>
      <c r="P92" s="10" t="s">
        <v>474</v>
      </c>
      <c r="Q92" s="10">
        <v>278</v>
      </c>
      <c r="R92" s="10">
        <v>160</v>
      </c>
      <c r="S92" s="10" t="s">
        <v>74</v>
      </c>
      <c r="T92" s="10" t="s">
        <v>475</v>
      </c>
    </row>
    <row r="93" s="2" customFormat="1" ht="54" customHeight="1" spans="1:20">
      <c r="A93" s="10">
        <v>80</v>
      </c>
      <c r="B93" s="10" t="s">
        <v>458</v>
      </c>
      <c r="C93" s="10" t="s">
        <v>470</v>
      </c>
      <c r="D93" s="10" t="s">
        <v>476</v>
      </c>
      <c r="E93" s="10" t="s">
        <v>68</v>
      </c>
      <c r="F93" s="10" t="s">
        <v>147</v>
      </c>
      <c r="G93" s="10" t="s">
        <v>159</v>
      </c>
      <c r="H93" s="10" t="s">
        <v>477</v>
      </c>
      <c r="I93" s="15">
        <v>25</v>
      </c>
      <c r="J93" s="10" t="s">
        <v>33</v>
      </c>
      <c r="K93" s="10" t="s">
        <v>34</v>
      </c>
      <c r="L93" s="10" t="s">
        <v>33</v>
      </c>
      <c r="M93" s="10" t="s">
        <v>33</v>
      </c>
      <c r="N93" s="10" t="s">
        <v>33</v>
      </c>
      <c r="O93" s="10" t="s">
        <v>478</v>
      </c>
      <c r="P93" s="10" t="s">
        <v>479</v>
      </c>
      <c r="Q93" s="10">
        <v>278</v>
      </c>
      <c r="R93" s="10">
        <v>210</v>
      </c>
      <c r="S93" s="10" t="s">
        <v>217</v>
      </c>
      <c r="T93" s="10" t="s">
        <v>475</v>
      </c>
    </row>
    <row r="94" s="2" customFormat="1" ht="59" customHeight="1" spans="1:20">
      <c r="A94" s="10">
        <v>81</v>
      </c>
      <c r="B94" s="10" t="s">
        <v>458</v>
      </c>
      <c r="C94" s="10" t="s">
        <v>470</v>
      </c>
      <c r="D94" s="10" t="s">
        <v>480</v>
      </c>
      <c r="E94" s="10" t="s">
        <v>68</v>
      </c>
      <c r="F94" s="10" t="s">
        <v>147</v>
      </c>
      <c r="G94" s="10" t="s">
        <v>70</v>
      </c>
      <c r="H94" s="10" t="s">
        <v>481</v>
      </c>
      <c r="I94" s="15">
        <v>38</v>
      </c>
      <c r="J94" s="10" t="s">
        <v>33</v>
      </c>
      <c r="K94" s="10" t="s">
        <v>34</v>
      </c>
      <c r="L94" s="10" t="s">
        <v>33</v>
      </c>
      <c r="M94" s="10" t="s">
        <v>33</v>
      </c>
      <c r="N94" s="10" t="s">
        <v>33</v>
      </c>
      <c r="O94" s="10" t="s">
        <v>473</v>
      </c>
      <c r="P94" s="10" t="s">
        <v>482</v>
      </c>
      <c r="Q94" s="10">
        <v>330</v>
      </c>
      <c r="R94" s="10">
        <v>220</v>
      </c>
      <c r="S94" s="10" t="s">
        <v>74</v>
      </c>
      <c r="T94" s="10" t="s">
        <v>475</v>
      </c>
    </row>
    <row r="95" s="2" customFormat="1" ht="69" customHeight="1" spans="1:20">
      <c r="A95" s="10">
        <v>82</v>
      </c>
      <c r="B95" s="10" t="s">
        <v>458</v>
      </c>
      <c r="C95" s="10" t="s">
        <v>483</v>
      </c>
      <c r="D95" s="10" t="s">
        <v>484</v>
      </c>
      <c r="E95" s="10" t="s">
        <v>68</v>
      </c>
      <c r="F95" s="10" t="s">
        <v>147</v>
      </c>
      <c r="G95" s="10" t="s">
        <v>485</v>
      </c>
      <c r="H95" s="10" t="s">
        <v>486</v>
      </c>
      <c r="I95" s="15">
        <v>220</v>
      </c>
      <c r="J95" s="10" t="s">
        <v>33</v>
      </c>
      <c r="K95" s="10" t="s">
        <v>34</v>
      </c>
      <c r="L95" s="10" t="s">
        <v>33</v>
      </c>
      <c r="M95" s="10" t="s">
        <v>33</v>
      </c>
      <c r="N95" s="10" t="s">
        <v>33</v>
      </c>
      <c r="O95" s="10" t="s">
        <v>473</v>
      </c>
      <c r="P95" s="10" t="s">
        <v>487</v>
      </c>
      <c r="Q95" s="10">
        <v>119</v>
      </c>
      <c r="R95" s="10">
        <v>119</v>
      </c>
      <c r="S95" s="10" t="s">
        <v>74</v>
      </c>
      <c r="T95" s="10" t="s">
        <v>488</v>
      </c>
    </row>
    <row r="96" s="2" customFormat="1" ht="54" customHeight="1" spans="1:42">
      <c r="A96" s="10">
        <v>83</v>
      </c>
      <c r="B96" s="10" t="s">
        <v>458</v>
      </c>
      <c r="C96" s="10" t="s">
        <v>465</v>
      </c>
      <c r="D96" s="10" t="s">
        <v>489</v>
      </c>
      <c r="E96" s="10" t="s">
        <v>68</v>
      </c>
      <c r="F96" s="10" t="s">
        <v>147</v>
      </c>
      <c r="G96" s="10" t="s">
        <v>243</v>
      </c>
      <c r="H96" s="10" t="s">
        <v>490</v>
      </c>
      <c r="I96" s="10">
        <v>77</v>
      </c>
      <c r="J96" s="10" t="s">
        <v>33</v>
      </c>
      <c r="K96" s="10" t="s">
        <v>34</v>
      </c>
      <c r="L96" s="10" t="s">
        <v>34</v>
      </c>
      <c r="M96" s="10" t="s">
        <v>33</v>
      </c>
      <c r="N96" s="10" t="s">
        <v>33</v>
      </c>
      <c r="O96" s="10" t="s">
        <v>491</v>
      </c>
      <c r="P96" s="10" t="s">
        <v>492</v>
      </c>
      <c r="Q96" s="12">
        <v>1219</v>
      </c>
      <c r="R96" s="12">
        <v>1219</v>
      </c>
      <c r="S96" s="10" t="s">
        <v>46</v>
      </c>
      <c r="T96" s="12" t="s">
        <v>469</v>
      </c>
      <c r="U96" s="23"/>
      <c r="V96" s="5"/>
      <c r="W96" s="5"/>
      <c r="X96" s="5"/>
      <c r="Y96" s="5"/>
      <c r="Z96" s="5"/>
      <c r="AA96" s="5"/>
      <c r="AB96" s="5"/>
      <c r="AC96" s="5"/>
      <c r="AD96" s="5"/>
      <c r="AE96" s="5"/>
      <c r="AF96" s="5"/>
      <c r="AG96" s="5"/>
      <c r="AH96" s="5"/>
      <c r="AI96" s="5"/>
      <c r="AJ96" s="5"/>
      <c r="AK96" s="5"/>
      <c r="AL96" s="5"/>
      <c r="AM96" s="5"/>
      <c r="AN96" s="5"/>
      <c r="AO96" s="5"/>
      <c r="AP96" s="5"/>
    </row>
    <row r="97" s="2" customFormat="1" ht="44" customHeight="1" spans="1:20">
      <c r="A97" s="10">
        <v>84</v>
      </c>
      <c r="B97" s="10" t="s">
        <v>458</v>
      </c>
      <c r="C97" s="10" t="s">
        <v>493</v>
      </c>
      <c r="D97" s="10" t="s">
        <v>494</v>
      </c>
      <c r="E97" s="10" t="s">
        <v>29</v>
      </c>
      <c r="F97" s="10" t="s">
        <v>41</v>
      </c>
      <c r="G97" s="10" t="s">
        <v>42</v>
      </c>
      <c r="H97" s="10" t="s">
        <v>495</v>
      </c>
      <c r="I97" s="10">
        <v>84</v>
      </c>
      <c r="J97" s="10" t="s">
        <v>33</v>
      </c>
      <c r="K97" s="10" t="s">
        <v>34</v>
      </c>
      <c r="L97" s="10" t="s">
        <v>33</v>
      </c>
      <c r="M97" s="10" t="s">
        <v>34</v>
      </c>
      <c r="N97" s="10" t="s">
        <v>34</v>
      </c>
      <c r="O97" s="10" t="s">
        <v>96</v>
      </c>
      <c r="P97" s="10" t="s">
        <v>496</v>
      </c>
      <c r="Q97" s="10">
        <v>858</v>
      </c>
      <c r="R97" s="24">
        <v>90</v>
      </c>
      <c r="S97" s="10" t="s">
        <v>46</v>
      </c>
      <c r="T97" s="10" t="s">
        <v>497</v>
      </c>
    </row>
    <row r="98" s="2" customFormat="1" ht="72" customHeight="1" spans="1:20">
      <c r="A98" s="10">
        <v>85</v>
      </c>
      <c r="B98" s="10" t="s">
        <v>458</v>
      </c>
      <c r="C98" s="10" t="s">
        <v>498</v>
      </c>
      <c r="D98" s="10" t="s">
        <v>499</v>
      </c>
      <c r="E98" s="10" t="s">
        <v>29</v>
      </c>
      <c r="F98" s="10" t="s">
        <v>41</v>
      </c>
      <c r="G98" s="10" t="s">
        <v>42</v>
      </c>
      <c r="H98" s="10" t="s">
        <v>500</v>
      </c>
      <c r="I98" s="10">
        <v>300</v>
      </c>
      <c r="J98" s="10" t="s">
        <v>33</v>
      </c>
      <c r="K98" s="10" t="s">
        <v>34</v>
      </c>
      <c r="L98" s="10" t="s">
        <v>33</v>
      </c>
      <c r="M98" s="10" t="s">
        <v>34</v>
      </c>
      <c r="N98" s="10" t="s">
        <v>34</v>
      </c>
      <c r="O98" s="10" t="s">
        <v>257</v>
      </c>
      <c r="P98" s="10" t="s">
        <v>501</v>
      </c>
      <c r="Q98" s="10">
        <v>2186</v>
      </c>
      <c r="R98" s="10">
        <v>26</v>
      </c>
      <c r="S98" s="10" t="s">
        <v>52</v>
      </c>
      <c r="T98" s="10" t="s">
        <v>502</v>
      </c>
    </row>
    <row r="99" s="2" customFormat="1" ht="74" customHeight="1" spans="1:20">
      <c r="A99" s="10">
        <v>86</v>
      </c>
      <c r="B99" s="10" t="s">
        <v>458</v>
      </c>
      <c r="C99" s="10" t="s">
        <v>498</v>
      </c>
      <c r="D99" s="10" t="s">
        <v>503</v>
      </c>
      <c r="E99" s="10" t="s">
        <v>29</v>
      </c>
      <c r="F99" s="10" t="s">
        <v>117</v>
      </c>
      <c r="G99" s="10" t="s">
        <v>267</v>
      </c>
      <c r="H99" s="10" t="s">
        <v>504</v>
      </c>
      <c r="I99" s="10">
        <v>1000</v>
      </c>
      <c r="J99" s="10" t="s">
        <v>33</v>
      </c>
      <c r="K99" s="10" t="s">
        <v>34</v>
      </c>
      <c r="L99" s="10" t="s">
        <v>33</v>
      </c>
      <c r="M99" s="10" t="s">
        <v>34</v>
      </c>
      <c r="N99" s="10" t="s">
        <v>34</v>
      </c>
      <c r="O99" s="10" t="s">
        <v>328</v>
      </c>
      <c r="P99" s="10" t="s">
        <v>505</v>
      </c>
      <c r="Q99" s="10">
        <v>2186</v>
      </c>
      <c r="R99" s="10">
        <v>6</v>
      </c>
      <c r="S99" s="10" t="s">
        <v>506</v>
      </c>
      <c r="T99" s="10" t="s">
        <v>507</v>
      </c>
    </row>
    <row r="100" s="2" customFormat="1" ht="47" customHeight="1" spans="1:20">
      <c r="A100" s="10">
        <v>87</v>
      </c>
      <c r="B100" s="10" t="s">
        <v>458</v>
      </c>
      <c r="C100" s="10" t="s">
        <v>508</v>
      </c>
      <c r="D100" s="10" t="s">
        <v>509</v>
      </c>
      <c r="E100" s="10" t="s">
        <v>29</v>
      </c>
      <c r="F100" s="10" t="s">
        <v>41</v>
      </c>
      <c r="G100" s="10" t="s">
        <v>195</v>
      </c>
      <c r="H100" s="10" t="s">
        <v>510</v>
      </c>
      <c r="I100" s="10">
        <v>26</v>
      </c>
      <c r="J100" s="10" t="s">
        <v>33</v>
      </c>
      <c r="K100" s="10" t="s">
        <v>34</v>
      </c>
      <c r="L100" s="10" t="s">
        <v>33</v>
      </c>
      <c r="M100" s="10" t="s">
        <v>34</v>
      </c>
      <c r="N100" s="10" t="s">
        <v>34</v>
      </c>
      <c r="O100" s="10" t="s">
        <v>96</v>
      </c>
      <c r="P100" s="10" t="s">
        <v>511</v>
      </c>
      <c r="Q100" s="10">
        <v>147</v>
      </c>
      <c r="R100" s="10">
        <v>13</v>
      </c>
      <c r="S100" s="10" t="s">
        <v>46</v>
      </c>
      <c r="T100" s="10" t="s">
        <v>512</v>
      </c>
    </row>
    <row r="101" s="2" customFormat="1" ht="64" customHeight="1" spans="1:20">
      <c r="A101" s="10">
        <v>88</v>
      </c>
      <c r="B101" s="10" t="s">
        <v>458</v>
      </c>
      <c r="C101" s="10" t="s">
        <v>508</v>
      </c>
      <c r="D101" s="10" t="s">
        <v>513</v>
      </c>
      <c r="E101" s="10" t="s">
        <v>29</v>
      </c>
      <c r="F101" s="10" t="s">
        <v>41</v>
      </c>
      <c r="G101" s="10" t="s">
        <v>42</v>
      </c>
      <c r="H101" s="10" t="s">
        <v>514</v>
      </c>
      <c r="I101" s="10">
        <v>120</v>
      </c>
      <c r="J101" s="10" t="s">
        <v>33</v>
      </c>
      <c r="K101" s="10" t="s">
        <v>34</v>
      </c>
      <c r="L101" s="10" t="s">
        <v>33</v>
      </c>
      <c r="M101" s="10" t="s">
        <v>34</v>
      </c>
      <c r="N101" s="10" t="s">
        <v>34</v>
      </c>
      <c r="O101" s="10" t="s">
        <v>96</v>
      </c>
      <c r="P101" s="10" t="s">
        <v>515</v>
      </c>
      <c r="Q101" s="10">
        <v>136</v>
      </c>
      <c r="R101" s="10">
        <v>47</v>
      </c>
      <c r="S101" s="10" t="s">
        <v>226</v>
      </c>
      <c r="T101" s="10" t="s">
        <v>512</v>
      </c>
    </row>
    <row r="102" s="2" customFormat="1" ht="50" customHeight="1" spans="1:42">
      <c r="A102" s="10">
        <v>89</v>
      </c>
      <c r="B102" s="10" t="s">
        <v>458</v>
      </c>
      <c r="C102" s="10" t="s">
        <v>516</v>
      </c>
      <c r="D102" s="10" t="s">
        <v>517</v>
      </c>
      <c r="E102" s="10" t="s">
        <v>29</v>
      </c>
      <c r="F102" s="10" t="s">
        <v>80</v>
      </c>
      <c r="G102" s="10" t="s">
        <v>518</v>
      </c>
      <c r="H102" s="10" t="s">
        <v>519</v>
      </c>
      <c r="I102" s="10">
        <v>33.5</v>
      </c>
      <c r="J102" s="10" t="s">
        <v>33</v>
      </c>
      <c r="K102" s="10" t="s">
        <v>34</v>
      </c>
      <c r="L102" s="10" t="s">
        <v>34</v>
      </c>
      <c r="M102" s="10" t="s">
        <v>34</v>
      </c>
      <c r="N102" s="10" t="s">
        <v>33</v>
      </c>
      <c r="O102" s="10" t="s">
        <v>273</v>
      </c>
      <c r="P102" s="10" t="s">
        <v>520</v>
      </c>
      <c r="Q102" s="12">
        <v>21</v>
      </c>
      <c r="R102" s="12">
        <v>21</v>
      </c>
      <c r="S102" s="10" t="s">
        <v>46</v>
      </c>
      <c r="T102" s="12" t="s">
        <v>521</v>
      </c>
      <c r="U102" s="23"/>
      <c r="V102" s="5"/>
      <c r="W102" s="5"/>
      <c r="X102" s="5"/>
      <c r="Y102" s="5"/>
      <c r="Z102" s="5"/>
      <c r="AA102" s="5"/>
      <c r="AB102" s="5"/>
      <c r="AC102" s="5"/>
      <c r="AD102" s="5"/>
      <c r="AE102" s="5"/>
      <c r="AF102" s="5"/>
      <c r="AG102" s="5"/>
      <c r="AH102" s="5"/>
      <c r="AI102" s="5"/>
      <c r="AJ102" s="5"/>
      <c r="AK102" s="5"/>
      <c r="AL102" s="5"/>
      <c r="AM102" s="5"/>
      <c r="AN102" s="5"/>
      <c r="AO102" s="5"/>
      <c r="AP102" s="5"/>
    </row>
    <row r="103" s="2" customFormat="1" ht="60" customHeight="1" spans="1:42">
      <c r="A103" s="10">
        <v>90</v>
      </c>
      <c r="B103" s="10" t="s">
        <v>458</v>
      </c>
      <c r="C103" s="10" t="s">
        <v>516</v>
      </c>
      <c r="D103" s="10" t="s">
        <v>522</v>
      </c>
      <c r="E103" s="10" t="s">
        <v>29</v>
      </c>
      <c r="F103" s="10" t="s">
        <v>30</v>
      </c>
      <c r="G103" s="10" t="s">
        <v>31</v>
      </c>
      <c r="H103" s="10" t="s">
        <v>523</v>
      </c>
      <c r="I103" s="10">
        <v>98.75</v>
      </c>
      <c r="J103" s="10" t="s">
        <v>33</v>
      </c>
      <c r="K103" s="10" t="s">
        <v>34</v>
      </c>
      <c r="L103" s="10" t="s">
        <v>34</v>
      </c>
      <c r="M103" s="10" t="s">
        <v>34</v>
      </c>
      <c r="N103" s="10" t="s">
        <v>34</v>
      </c>
      <c r="O103" s="10" t="s">
        <v>273</v>
      </c>
      <c r="P103" s="10" t="s">
        <v>524</v>
      </c>
      <c r="Q103" s="12">
        <v>2599</v>
      </c>
      <c r="R103" s="12">
        <v>50</v>
      </c>
      <c r="S103" s="10" t="s">
        <v>37</v>
      </c>
      <c r="T103" s="12" t="s">
        <v>521</v>
      </c>
      <c r="U103" s="23"/>
      <c r="V103" s="5"/>
      <c r="W103" s="5"/>
      <c r="X103" s="5"/>
      <c r="Y103" s="5"/>
      <c r="Z103" s="5"/>
      <c r="AA103" s="5"/>
      <c r="AB103" s="5"/>
      <c r="AC103" s="5"/>
      <c r="AD103" s="5"/>
      <c r="AE103" s="5"/>
      <c r="AF103" s="5"/>
      <c r="AG103" s="5"/>
      <c r="AH103" s="5"/>
      <c r="AI103" s="5"/>
      <c r="AJ103" s="5"/>
      <c r="AK103" s="5"/>
      <c r="AL103" s="5"/>
      <c r="AM103" s="5"/>
      <c r="AN103" s="5"/>
      <c r="AO103" s="5"/>
      <c r="AP103" s="5"/>
    </row>
    <row r="104" s="2" customFormat="1" ht="24" customHeight="1" spans="1:42">
      <c r="A104" s="11" t="s">
        <v>76</v>
      </c>
      <c r="B104" s="11"/>
      <c r="C104" s="11">
        <v>14</v>
      </c>
      <c r="D104" s="11"/>
      <c r="E104" s="11"/>
      <c r="F104" s="11"/>
      <c r="G104" s="11"/>
      <c r="H104" s="11"/>
      <c r="I104" s="11">
        <f>SUM(I90:I103)</f>
        <v>2097.25</v>
      </c>
      <c r="J104" s="11"/>
      <c r="K104" s="11"/>
      <c r="L104" s="11"/>
      <c r="M104" s="11"/>
      <c r="N104" s="11"/>
      <c r="O104" s="11"/>
      <c r="P104" s="11"/>
      <c r="Q104" s="11">
        <f>SUM(Q90:Q103)</f>
        <v>10944</v>
      </c>
      <c r="R104" s="11">
        <f>SUM(R90:R103)</f>
        <v>2707</v>
      </c>
      <c r="S104" s="11"/>
      <c r="T104" s="11"/>
      <c r="U104" s="5"/>
      <c r="V104" s="5"/>
      <c r="W104" s="5"/>
      <c r="X104" s="5"/>
      <c r="Y104" s="5"/>
      <c r="Z104" s="5"/>
      <c r="AA104" s="5"/>
      <c r="AB104" s="5"/>
      <c r="AC104" s="5"/>
      <c r="AD104" s="5"/>
      <c r="AE104" s="5"/>
      <c r="AF104" s="5"/>
      <c r="AG104" s="5"/>
      <c r="AH104" s="5"/>
      <c r="AI104" s="5"/>
      <c r="AJ104" s="5"/>
      <c r="AK104" s="5"/>
      <c r="AL104" s="5"/>
      <c r="AM104" s="5"/>
      <c r="AN104" s="5"/>
      <c r="AO104" s="5"/>
      <c r="AP104" s="5"/>
    </row>
    <row r="105" s="2" customFormat="1" ht="73" customHeight="1" spans="1:20">
      <c r="A105" s="10">
        <v>91</v>
      </c>
      <c r="B105" s="10" t="s">
        <v>525</v>
      </c>
      <c r="C105" s="10" t="s">
        <v>526</v>
      </c>
      <c r="D105" s="10" t="s">
        <v>527</v>
      </c>
      <c r="E105" s="10" t="s">
        <v>29</v>
      </c>
      <c r="F105" s="10" t="s">
        <v>30</v>
      </c>
      <c r="G105" s="10" t="s">
        <v>31</v>
      </c>
      <c r="H105" s="10" t="s">
        <v>528</v>
      </c>
      <c r="I105" s="10">
        <v>80</v>
      </c>
      <c r="J105" s="10" t="s">
        <v>33</v>
      </c>
      <c r="K105" s="10" t="s">
        <v>34</v>
      </c>
      <c r="L105" s="10" t="s">
        <v>33</v>
      </c>
      <c r="M105" s="10" t="s">
        <v>34</v>
      </c>
      <c r="N105" s="10" t="s">
        <v>34</v>
      </c>
      <c r="O105" s="10" t="s">
        <v>377</v>
      </c>
      <c r="P105" s="10" t="s">
        <v>529</v>
      </c>
      <c r="Q105" s="10">
        <v>2136</v>
      </c>
      <c r="R105" s="10">
        <v>464</v>
      </c>
      <c r="S105" s="10" t="s">
        <v>37</v>
      </c>
      <c r="T105" s="10" t="s">
        <v>530</v>
      </c>
    </row>
    <row r="106" s="2" customFormat="1" ht="89" customHeight="1" spans="1:20">
      <c r="A106" s="10">
        <v>92</v>
      </c>
      <c r="B106" s="10" t="s">
        <v>525</v>
      </c>
      <c r="C106" s="10" t="s">
        <v>531</v>
      </c>
      <c r="D106" s="10" t="s">
        <v>532</v>
      </c>
      <c r="E106" s="10" t="s">
        <v>29</v>
      </c>
      <c r="F106" s="10" t="s">
        <v>30</v>
      </c>
      <c r="G106" s="10" t="s">
        <v>31</v>
      </c>
      <c r="H106" s="10" t="s">
        <v>533</v>
      </c>
      <c r="I106" s="10">
        <v>65</v>
      </c>
      <c r="J106" s="10" t="s">
        <v>33</v>
      </c>
      <c r="K106" s="10" t="s">
        <v>34</v>
      </c>
      <c r="L106" s="10" t="s">
        <v>33</v>
      </c>
      <c r="M106" s="10" t="s">
        <v>34</v>
      </c>
      <c r="N106" s="10" t="s">
        <v>34</v>
      </c>
      <c r="O106" s="10" t="s">
        <v>377</v>
      </c>
      <c r="P106" s="10" t="s">
        <v>534</v>
      </c>
      <c r="Q106" s="10">
        <v>2571</v>
      </c>
      <c r="R106" s="10">
        <v>30</v>
      </c>
      <c r="S106" s="10" t="s">
        <v>37</v>
      </c>
      <c r="T106" s="10" t="s">
        <v>535</v>
      </c>
    </row>
    <row r="107" s="2" customFormat="1" ht="60" customHeight="1" spans="1:20">
      <c r="A107" s="10">
        <v>93</v>
      </c>
      <c r="B107" s="10" t="s">
        <v>525</v>
      </c>
      <c r="C107" s="10" t="s">
        <v>531</v>
      </c>
      <c r="D107" s="10" t="s">
        <v>536</v>
      </c>
      <c r="E107" s="10" t="s">
        <v>29</v>
      </c>
      <c r="F107" s="10" t="s">
        <v>41</v>
      </c>
      <c r="G107" s="10" t="s">
        <v>42</v>
      </c>
      <c r="H107" s="10" t="s">
        <v>537</v>
      </c>
      <c r="I107" s="10">
        <v>150</v>
      </c>
      <c r="J107" s="10" t="s">
        <v>33</v>
      </c>
      <c r="K107" s="10" t="s">
        <v>34</v>
      </c>
      <c r="L107" s="10" t="s">
        <v>33</v>
      </c>
      <c r="M107" s="10" t="s">
        <v>34</v>
      </c>
      <c r="N107" s="10" t="s">
        <v>34</v>
      </c>
      <c r="O107" s="10" t="s">
        <v>538</v>
      </c>
      <c r="P107" s="10" t="s">
        <v>539</v>
      </c>
      <c r="Q107" s="10">
        <v>2490</v>
      </c>
      <c r="R107" s="10">
        <v>100</v>
      </c>
      <c r="S107" s="10" t="s">
        <v>52</v>
      </c>
      <c r="T107" s="10" t="s">
        <v>535</v>
      </c>
    </row>
    <row r="108" s="2" customFormat="1" ht="59" customHeight="1" spans="1:20">
      <c r="A108" s="10">
        <v>94</v>
      </c>
      <c r="B108" s="10" t="s">
        <v>525</v>
      </c>
      <c r="C108" s="10" t="s">
        <v>531</v>
      </c>
      <c r="D108" s="10" t="s">
        <v>540</v>
      </c>
      <c r="E108" s="10" t="s">
        <v>29</v>
      </c>
      <c r="F108" s="10" t="s">
        <v>41</v>
      </c>
      <c r="G108" s="10" t="s">
        <v>42</v>
      </c>
      <c r="H108" s="10" t="s">
        <v>541</v>
      </c>
      <c r="I108" s="10">
        <v>200</v>
      </c>
      <c r="J108" s="10" t="s">
        <v>33</v>
      </c>
      <c r="K108" s="10" t="s">
        <v>34</v>
      </c>
      <c r="L108" s="10" t="s">
        <v>33</v>
      </c>
      <c r="M108" s="10" t="s">
        <v>34</v>
      </c>
      <c r="N108" s="10" t="s">
        <v>34</v>
      </c>
      <c r="O108" s="10" t="s">
        <v>542</v>
      </c>
      <c r="P108" s="10" t="s">
        <v>543</v>
      </c>
      <c r="Q108" s="10">
        <v>2490</v>
      </c>
      <c r="R108" s="10">
        <v>80</v>
      </c>
      <c r="S108" s="10" t="s">
        <v>234</v>
      </c>
      <c r="T108" s="10" t="s">
        <v>535</v>
      </c>
    </row>
    <row r="109" s="2" customFormat="1" ht="52" customHeight="1" spans="1:20">
      <c r="A109" s="10">
        <v>95</v>
      </c>
      <c r="B109" s="10" t="s">
        <v>525</v>
      </c>
      <c r="C109" s="10" t="s">
        <v>544</v>
      </c>
      <c r="D109" s="10" t="s">
        <v>545</v>
      </c>
      <c r="E109" s="10" t="s">
        <v>29</v>
      </c>
      <c r="F109" s="10" t="s">
        <v>41</v>
      </c>
      <c r="G109" s="10" t="s">
        <v>195</v>
      </c>
      <c r="H109" s="10" t="s">
        <v>546</v>
      </c>
      <c r="I109" s="10">
        <v>120</v>
      </c>
      <c r="J109" s="10" t="s">
        <v>33</v>
      </c>
      <c r="K109" s="10" t="s">
        <v>34</v>
      </c>
      <c r="L109" s="10" t="s">
        <v>34</v>
      </c>
      <c r="M109" s="10" t="s">
        <v>34</v>
      </c>
      <c r="N109" s="10" t="s">
        <v>34</v>
      </c>
      <c r="O109" s="10" t="s">
        <v>547</v>
      </c>
      <c r="P109" s="10" t="s">
        <v>548</v>
      </c>
      <c r="Q109" s="10">
        <v>3280</v>
      </c>
      <c r="R109" s="10">
        <v>170</v>
      </c>
      <c r="S109" s="10" t="s">
        <v>46</v>
      </c>
      <c r="T109" s="10" t="s">
        <v>549</v>
      </c>
    </row>
    <row r="110" s="2" customFormat="1" ht="70" customHeight="1" spans="1:42">
      <c r="A110" s="10">
        <v>96</v>
      </c>
      <c r="B110" s="10" t="s">
        <v>525</v>
      </c>
      <c r="C110" s="10" t="s">
        <v>550</v>
      </c>
      <c r="D110" s="10" t="s">
        <v>551</v>
      </c>
      <c r="E110" s="10" t="s">
        <v>68</v>
      </c>
      <c r="F110" s="10" t="s">
        <v>136</v>
      </c>
      <c r="G110" s="10" t="s">
        <v>137</v>
      </c>
      <c r="H110" s="10" t="s">
        <v>552</v>
      </c>
      <c r="I110" s="10">
        <v>85</v>
      </c>
      <c r="J110" s="10" t="s">
        <v>34</v>
      </c>
      <c r="K110" s="10" t="s">
        <v>34</v>
      </c>
      <c r="L110" s="10" t="s">
        <v>34</v>
      </c>
      <c r="M110" s="10" t="s">
        <v>33</v>
      </c>
      <c r="N110" s="10" t="s">
        <v>33</v>
      </c>
      <c r="O110" s="10" t="s">
        <v>553</v>
      </c>
      <c r="P110" s="10" t="s">
        <v>554</v>
      </c>
      <c r="Q110" s="10">
        <v>520</v>
      </c>
      <c r="R110" s="10">
        <v>350</v>
      </c>
      <c r="S110" s="10" t="s">
        <v>555</v>
      </c>
      <c r="T110" s="10" t="s">
        <v>556</v>
      </c>
      <c r="U110" s="23"/>
      <c r="V110" s="5"/>
      <c r="W110" s="5"/>
      <c r="X110" s="5"/>
      <c r="Y110" s="5"/>
      <c r="Z110" s="5"/>
      <c r="AA110" s="5"/>
      <c r="AB110" s="5"/>
      <c r="AC110" s="5"/>
      <c r="AD110" s="5"/>
      <c r="AE110" s="5"/>
      <c r="AF110" s="5"/>
      <c r="AG110" s="5"/>
      <c r="AH110" s="5"/>
      <c r="AI110" s="5"/>
      <c r="AJ110" s="5"/>
      <c r="AK110" s="5"/>
      <c r="AL110" s="5"/>
      <c r="AM110" s="5"/>
      <c r="AN110" s="5"/>
      <c r="AO110" s="5"/>
      <c r="AP110" s="5"/>
    </row>
    <row r="111" s="2" customFormat="1" ht="66" customHeight="1" spans="1:42">
      <c r="A111" s="10">
        <v>97</v>
      </c>
      <c r="B111" s="10" t="s">
        <v>525</v>
      </c>
      <c r="C111" s="10" t="s">
        <v>557</v>
      </c>
      <c r="D111" s="10" t="s">
        <v>558</v>
      </c>
      <c r="E111" s="10" t="s">
        <v>68</v>
      </c>
      <c r="F111" s="10" t="s">
        <v>147</v>
      </c>
      <c r="G111" s="10" t="s">
        <v>70</v>
      </c>
      <c r="H111" s="21" t="s">
        <v>559</v>
      </c>
      <c r="I111" s="10">
        <v>19.6</v>
      </c>
      <c r="J111" s="10" t="s">
        <v>33</v>
      </c>
      <c r="K111" s="10" t="s">
        <v>34</v>
      </c>
      <c r="L111" s="10" t="s">
        <v>34</v>
      </c>
      <c r="M111" s="10" t="s">
        <v>34</v>
      </c>
      <c r="N111" s="10" t="s">
        <v>33</v>
      </c>
      <c r="O111" s="10" t="s">
        <v>560</v>
      </c>
      <c r="P111" s="10" t="s">
        <v>561</v>
      </c>
      <c r="Q111" s="10">
        <v>450</v>
      </c>
      <c r="R111" s="10">
        <v>215</v>
      </c>
      <c r="S111" s="10" t="s">
        <v>74</v>
      </c>
      <c r="T111" s="10" t="s">
        <v>562</v>
      </c>
      <c r="U111" s="23"/>
      <c r="V111" s="5"/>
      <c r="W111" s="5"/>
      <c r="X111" s="5"/>
      <c r="Y111" s="5"/>
      <c r="Z111" s="5"/>
      <c r="AA111" s="5"/>
      <c r="AB111" s="5"/>
      <c r="AC111" s="5"/>
      <c r="AD111" s="5"/>
      <c r="AE111" s="5"/>
      <c r="AF111" s="5"/>
      <c r="AG111" s="5"/>
      <c r="AH111" s="5"/>
      <c r="AI111" s="5"/>
      <c r="AJ111" s="5"/>
      <c r="AK111" s="5"/>
      <c r="AL111" s="5"/>
      <c r="AM111" s="5"/>
      <c r="AN111" s="5"/>
      <c r="AO111" s="5"/>
      <c r="AP111" s="5"/>
    </row>
    <row r="112" s="2" customFormat="1" ht="50" customHeight="1" spans="1:20">
      <c r="A112" s="10">
        <v>98</v>
      </c>
      <c r="B112" s="10" t="s">
        <v>525</v>
      </c>
      <c r="C112" s="10" t="s">
        <v>563</v>
      </c>
      <c r="D112" s="10" t="s">
        <v>564</v>
      </c>
      <c r="E112" s="10" t="s">
        <v>68</v>
      </c>
      <c r="F112" s="10" t="s">
        <v>136</v>
      </c>
      <c r="G112" s="10" t="s">
        <v>137</v>
      </c>
      <c r="H112" s="10" t="s">
        <v>565</v>
      </c>
      <c r="I112" s="15">
        <v>60</v>
      </c>
      <c r="J112" s="10" t="s">
        <v>33</v>
      </c>
      <c r="K112" s="10" t="s">
        <v>34</v>
      </c>
      <c r="L112" s="10" t="s">
        <v>33</v>
      </c>
      <c r="M112" s="10" t="s">
        <v>33</v>
      </c>
      <c r="N112" s="10" t="s">
        <v>33</v>
      </c>
      <c r="O112" s="10" t="s">
        <v>566</v>
      </c>
      <c r="P112" s="10" t="s">
        <v>567</v>
      </c>
      <c r="Q112" s="10">
        <v>780</v>
      </c>
      <c r="R112" s="10">
        <v>780</v>
      </c>
      <c r="S112" s="10" t="s">
        <v>46</v>
      </c>
      <c r="T112" s="10" t="s">
        <v>568</v>
      </c>
    </row>
    <row r="113" s="2" customFormat="1" ht="26" customHeight="1" spans="1:42">
      <c r="A113" s="11" t="s">
        <v>76</v>
      </c>
      <c r="B113" s="11"/>
      <c r="C113" s="11">
        <v>8</v>
      </c>
      <c r="D113" s="11"/>
      <c r="E113" s="11"/>
      <c r="F113" s="11"/>
      <c r="G113" s="11"/>
      <c r="H113" s="11"/>
      <c r="I113" s="11">
        <f>SUM(I105:I112)</f>
        <v>779.6</v>
      </c>
      <c r="J113" s="11"/>
      <c r="K113" s="11"/>
      <c r="L113" s="11"/>
      <c r="M113" s="11"/>
      <c r="N113" s="11"/>
      <c r="O113" s="11"/>
      <c r="P113" s="11"/>
      <c r="Q113" s="11">
        <f>SUM(Q105:Q112)</f>
        <v>14717</v>
      </c>
      <c r="R113" s="11">
        <f>SUM(R105:R112)</f>
        <v>2189</v>
      </c>
      <c r="S113" s="11"/>
      <c r="T113" s="11"/>
      <c r="U113" s="5"/>
      <c r="V113" s="5"/>
      <c r="W113" s="5"/>
      <c r="X113" s="5"/>
      <c r="Y113" s="5"/>
      <c r="Z113" s="5"/>
      <c r="AA113" s="5"/>
      <c r="AB113" s="5"/>
      <c r="AC113" s="5"/>
      <c r="AD113" s="5"/>
      <c r="AE113" s="5"/>
      <c r="AF113" s="5"/>
      <c r="AG113" s="5"/>
      <c r="AH113" s="5"/>
      <c r="AI113" s="5"/>
      <c r="AJ113" s="5"/>
      <c r="AK113" s="5"/>
      <c r="AL113" s="5"/>
      <c r="AM113" s="5"/>
      <c r="AN113" s="5"/>
      <c r="AO113" s="5"/>
      <c r="AP113" s="5"/>
    </row>
    <row r="114" s="2" customFormat="1" ht="70" customHeight="1" spans="1:20">
      <c r="A114" s="10">
        <v>99</v>
      </c>
      <c r="B114" s="10" t="s">
        <v>569</v>
      </c>
      <c r="C114" s="10" t="s">
        <v>570</v>
      </c>
      <c r="D114" s="10" t="s">
        <v>571</v>
      </c>
      <c r="E114" s="10" t="s">
        <v>29</v>
      </c>
      <c r="F114" s="10" t="s">
        <v>41</v>
      </c>
      <c r="G114" s="10" t="s">
        <v>42</v>
      </c>
      <c r="H114" s="10" t="s">
        <v>572</v>
      </c>
      <c r="I114" s="10">
        <v>765.8</v>
      </c>
      <c r="J114" s="10" t="s">
        <v>33</v>
      </c>
      <c r="K114" s="10" t="s">
        <v>34</v>
      </c>
      <c r="L114" s="10" t="s">
        <v>34</v>
      </c>
      <c r="M114" s="10" t="s">
        <v>34</v>
      </c>
      <c r="N114" s="10" t="s">
        <v>34</v>
      </c>
      <c r="O114" s="10" t="s">
        <v>573</v>
      </c>
      <c r="P114" s="10" t="s">
        <v>574</v>
      </c>
      <c r="Q114" s="10">
        <v>300</v>
      </c>
      <c r="R114" s="10">
        <v>50</v>
      </c>
      <c r="S114" s="10" t="s">
        <v>46</v>
      </c>
      <c r="T114" s="10" t="s">
        <v>575</v>
      </c>
    </row>
    <row r="115" s="2" customFormat="1" ht="82" customHeight="1" spans="1:20">
      <c r="A115" s="10">
        <v>100</v>
      </c>
      <c r="B115" s="10" t="s">
        <v>569</v>
      </c>
      <c r="C115" s="10" t="s">
        <v>576</v>
      </c>
      <c r="D115" s="10" t="s">
        <v>577</v>
      </c>
      <c r="E115" s="10" t="s">
        <v>29</v>
      </c>
      <c r="F115" s="10" t="s">
        <v>578</v>
      </c>
      <c r="G115" s="10" t="s">
        <v>579</v>
      </c>
      <c r="H115" s="10" t="s">
        <v>580</v>
      </c>
      <c r="I115" s="10">
        <v>80</v>
      </c>
      <c r="J115" s="10" t="s">
        <v>33</v>
      </c>
      <c r="K115" s="10" t="s">
        <v>34</v>
      </c>
      <c r="L115" s="10" t="s">
        <v>34</v>
      </c>
      <c r="M115" s="10" t="s">
        <v>34</v>
      </c>
      <c r="N115" s="10" t="s">
        <v>34</v>
      </c>
      <c r="O115" s="10" t="s">
        <v>581</v>
      </c>
      <c r="P115" s="10" t="s">
        <v>582</v>
      </c>
      <c r="Q115" s="10">
        <v>20</v>
      </c>
      <c r="R115" s="10">
        <v>10</v>
      </c>
      <c r="S115" s="10" t="s">
        <v>52</v>
      </c>
      <c r="T115" s="10" t="s">
        <v>583</v>
      </c>
    </row>
    <row r="116" s="2" customFormat="1" ht="55" customHeight="1" spans="1:20">
      <c r="A116" s="10">
        <v>101</v>
      </c>
      <c r="B116" s="10" t="s">
        <v>569</v>
      </c>
      <c r="C116" s="10" t="s">
        <v>584</v>
      </c>
      <c r="D116" s="10" t="s">
        <v>585</v>
      </c>
      <c r="E116" s="10" t="s">
        <v>29</v>
      </c>
      <c r="F116" s="10" t="s">
        <v>41</v>
      </c>
      <c r="G116" s="10" t="s">
        <v>42</v>
      </c>
      <c r="H116" s="10" t="s">
        <v>586</v>
      </c>
      <c r="I116" s="10">
        <v>252</v>
      </c>
      <c r="J116" s="10" t="s">
        <v>33</v>
      </c>
      <c r="K116" s="10" t="s">
        <v>34</v>
      </c>
      <c r="L116" s="10" t="s">
        <v>33</v>
      </c>
      <c r="M116" s="10" t="s">
        <v>34</v>
      </c>
      <c r="N116" s="10" t="s">
        <v>34</v>
      </c>
      <c r="O116" s="10" t="s">
        <v>257</v>
      </c>
      <c r="P116" s="10" t="s">
        <v>587</v>
      </c>
      <c r="Q116" s="10">
        <v>300</v>
      </c>
      <c r="R116" s="10">
        <v>60</v>
      </c>
      <c r="S116" s="10" t="s">
        <v>46</v>
      </c>
      <c r="T116" s="10" t="s">
        <v>588</v>
      </c>
    </row>
    <row r="117" s="2" customFormat="1" ht="60" customHeight="1" spans="1:20">
      <c r="A117" s="10">
        <v>102</v>
      </c>
      <c r="B117" s="10" t="s">
        <v>569</v>
      </c>
      <c r="C117" s="10" t="s">
        <v>589</v>
      </c>
      <c r="D117" s="10" t="s">
        <v>590</v>
      </c>
      <c r="E117" s="10" t="s">
        <v>29</v>
      </c>
      <c r="F117" s="10" t="s">
        <v>41</v>
      </c>
      <c r="G117" s="10" t="s">
        <v>42</v>
      </c>
      <c r="H117" s="10" t="s">
        <v>591</v>
      </c>
      <c r="I117" s="10">
        <v>50</v>
      </c>
      <c r="J117" s="10" t="s">
        <v>33</v>
      </c>
      <c r="K117" s="10" t="s">
        <v>34</v>
      </c>
      <c r="L117" s="10" t="s">
        <v>34</v>
      </c>
      <c r="M117" s="10" t="s">
        <v>34</v>
      </c>
      <c r="N117" s="10" t="s">
        <v>34</v>
      </c>
      <c r="O117" s="10" t="s">
        <v>107</v>
      </c>
      <c r="P117" s="10" t="s">
        <v>592</v>
      </c>
      <c r="Q117" s="10">
        <v>2005</v>
      </c>
      <c r="R117" s="10">
        <v>20</v>
      </c>
      <c r="S117" s="10" t="s">
        <v>226</v>
      </c>
      <c r="T117" s="10" t="s">
        <v>593</v>
      </c>
    </row>
    <row r="118" s="2" customFormat="1" ht="52" customHeight="1" spans="1:20">
      <c r="A118" s="10">
        <v>103</v>
      </c>
      <c r="B118" s="10" t="s">
        <v>569</v>
      </c>
      <c r="C118" s="10" t="s">
        <v>589</v>
      </c>
      <c r="D118" s="10" t="s">
        <v>594</v>
      </c>
      <c r="E118" s="10" t="s">
        <v>29</v>
      </c>
      <c r="F118" s="10" t="s">
        <v>41</v>
      </c>
      <c r="G118" s="10" t="s">
        <v>365</v>
      </c>
      <c r="H118" s="10" t="s">
        <v>595</v>
      </c>
      <c r="I118" s="10">
        <v>40</v>
      </c>
      <c r="J118" s="10" t="s">
        <v>33</v>
      </c>
      <c r="K118" s="10" t="s">
        <v>34</v>
      </c>
      <c r="L118" s="10" t="s">
        <v>34</v>
      </c>
      <c r="M118" s="10" t="s">
        <v>34</v>
      </c>
      <c r="N118" s="10" t="s">
        <v>34</v>
      </c>
      <c r="O118" s="10" t="s">
        <v>596</v>
      </c>
      <c r="P118" s="10" t="s">
        <v>597</v>
      </c>
      <c r="Q118" s="10">
        <v>2005</v>
      </c>
      <c r="R118" s="10">
        <v>10</v>
      </c>
      <c r="S118" s="10" t="s">
        <v>46</v>
      </c>
      <c r="T118" s="10" t="s">
        <v>593</v>
      </c>
    </row>
    <row r="119" s="2" customFormat="1" ht="109" customHeight="1" spans="1:20">
      <c r="A119" s="10">
        <v>104</v>
      </c>
      <c r="B119" s="10" t="s">
        <v>569</v>
      </c>
      <c r="C119" s="10" t="s">
        <v>576</v>
      </c>
      <c r="D119" s="10" t="s">
        <v>598</v>
      </c>
      <c r="E119" s="10" t="s">
        <v>29</v>
      </c>
      <c r="F119" s="10" t="s">
        <v>41</v>
      </c>
      <c r="G119" s="10" t="s">
        <v>42</v>
      </c>
      <c r="H119" s="10" t="s">
        <v>599</v>
      </c>
      <c r="I119" s="10">
        <v>60</v>
      </c>
      <c r="J119" s="10" t="s">
        <v>33</v>
      </c>
      <c r="K119" s="10" t="s">
        <v>34</v>
      </c>
      <c r="L119" s="10" t="s">
        <v>34</v>
      </c>
      <c r="M119" s="10" t="s">
        <v>34</v>
      </c>
      <c r="N119" s="10" t="s">
        <v>34</v>
      </c>
      <c r="O119" s="10" t="s">
        <v>581</v>
      </c>
      <c r="P119" s="10" t="s">
        <v>600</v>
      </c>
      <c r="Q119" s="10">
        <v>20</v>
      </c>
      <c r="R119" s="10">
        <v>10</v>
      </c>
      <c r="S119" s="10" t="s">
        <v>52</v>
      </c>
      <c r="T119" s="10" t="s">
        <v>583</v>
      </c>
    </row>
    <row r="120" s="2" customFormat="1" ht="54" customHeight="1" spans="1:20">
      <c r="A120" s="10">
        <v>105</v>
      </c>
      <c r="B120" s="10" t="s">
        <v>569</v>
      </c>
      <c r="C120" s="10" t="s">
        <v>601</v>
      </c>
      <c r="D120" s="10" t="s">
        <v>602</v>
      </c>
      <c r="E120" s="10" t="s">
        <v>29</v>
      </c>
      <c r="F120" s="10" t="s">
        <v>41</v>
      </c>
      <c r="G120" s="10" t="s">
        <v>42</v>
      </c>
      <c r="H120" s="10" t="s">
        <v>603</v>
      </c>
      <c r="I120" s="10">
        <v>450</v>
      </c>
      <c r="J120" s="10" t="s">
        <v>33</v>
      </c>
      <c r="K120" s="10" t="s">
        <v>34</v>
      </c>
      <c r="L120" s="10" t="s">
        <v>33</v>
      </c>
      <c r="M120" s="10" t="s">
        <v>34</v>
      </c>
      <c r="N120" s="10" t="s">
        <v>34</v>
      </c>
      <c r="O120" s="10" t="s">
        <v>107</v>
      </c>
      <c r="P120" s="10" t="s">
        <v>604</v>
      </c>
      <c r="Q120" s="10">
        <v>50</v>
      </c>
      <c r="R120" s="10">
        <v>50</v>
      </c>
      <c r="S120" s="10" t="s">
        <v>52</v>
      </c>
      <c r="T120" s="10" t="s">
        <v>605</v>
      </c>
    </row>
    <row r="121" s="2" customFormat="1" ht="54" customHeight="1" spans="1:20">
      <c r="A121" s="10">
        <v>106</v>
      </c>
      <c r="B121" s="10" t="s">
        <v>569</v>
      </c>
      <c r="C121" s="10" t="s">
        <v>606</v>
      </c>
      <c r="D121" s="10" t="s">
        <v>607</v>
      </c>
      <c r="E121" s="10" t="s">
        <v>29</v>
      </c>
      <c r="F121" s="10" t="s">
        <v>30</v>
      </c>
      <c r="G121" s="10" t="s">
        <v>31</v>
      </c>
      <c r="H121" s="10" t="s">
        <v>608</v>
      </c>
      <c r="I121" s="10">
        <v>60</v>
      </c>
      <c r="J121" s="10" t="s">
        <v>33</v>
      </c>
      <c r="K121" s="10" t="s">
        <v>34</v>
      </c>
      <c r="L121" s="10" t="s">
        <v>33</v>
      </c>
      <c r="M121" s="10" t="s">
        <v>34</v>
      </c>
      <c r="N121" s="10" t="s">
        <v>34</v>
      </c>
      <c r="O121" s="10" t="s">
        <v>596</v>
      </c>
      <c r="P121" s="10" t="s">
        <v>609</v>
      </c>
      <c r="Q121" s="10">
        <v>1263</v>
      </c>
      <c r="R121" s="10">
        <v>15</v>
      </c>
      <c r="S121" s="10" t="s">
        <v>37</v>
      </c>
      <c r="T121" s="10" t="s">
        <v>610</v>
      </c>
    </row>
    <row r="122" s="2" customFormat="1" ht="59" customHeight="1" spans="1:20">
      <c r="A122" s="10">
        <v>107</v>
      </c>
      <c r="B122" s="10" t="s">
        <v>569</v>
      </c>
      <c r="C122" s="10" t="s">
        <v>570</v>
      </c>
      <c r="D122" s="10" t="s">
        <v>611</v>
      </c>
      <c r="E122" s="10" t="s">
        <v>29</v>
      </c>
      <c r="F122" s="10" t="s">
        <v>41</v>
      </c>
      <c r="G122" s="10" t="s">
        <v>365</v>
      </c>
      <c r="H122" s="10" t="s">
        <v>612</v>
      </c>
      <c r="I122" s="10">
        <v>50</v>
      </c>
      <c r="J122" s="10" t="s">
        <v>33</v>
      </c>
      <c r="K122" s="10" t="s">
        <v>34</v>
      </c>
      <c r="L122" s="10" t="s">
        <v>34</v>
      </c>
      <c r="M122" s="10" t="s">
        <v>34</v>
      </c>
      <c r="N122" s="10" t="s">
        <v>34</v>
      </c>
      <c r="O122" s="10" t="s">
        <v>596</v>
      </c>
      <c r="P122" s="10" t="s">
        <v>613</v>
      </c>
      <c r="Q122" s="10">
        <v>1300</v>
      </c>
      <c r="R122" s="10">
        <v>15</v>
      </c>
      <c r="S122" s="10" t="s">
        <v>46</v>
      </c>
      <c r="T122" s="10" t="s">
        <v>614</v>
      </c>
    </row>
    <row r="123" s="2" customFormat="1" ht="47" customHeight="1" spans="1:20">
      <c r="A123" s="10">
        <v>108</v>
      </c>
      <c r="B123" s="10" t="s">
        <v>569</v>
      </c>
      <c r="C123" s="10" t="s">
        <v>570</v>
      </c>
      <c r="D123" s="10" t="s">
        <v>615</v>
      </c>
      <c r="E123" s="10" t="s">
        <v>29</v>
      </c>
      <c r="F123" s="10" t="s">
        <v>41</v>
      </c>
      <c r="G123" s="10" t="s">
        <v>207</v>
      </c>
      <c r="H123" s="10" t="s">
        <v>616</v>
      </c>
      <c r="I123" s="10">
        <v>48.5</v>
      </c>
      <c r="J123" s="10" t="s">
        <v>33</v>
      </c>
      <c r="K123" s="10" t="s">
        <v>34</v>
      </c>
      <c r="L123" s="10" t="s">
        <v>34</v>
      </c>
      <c r="M123" s="10" t="s">
        <v>34</v>
      </c>
      <c r="N123" s="10" t="s">
        <v>34</v>
      </c>
      <c r="O123" s="10" t="s">
        <v>596</v>
      </c>
      <c r="P123" s="10" t="s">
        <v>617</v>
      </c>
      <c r="Q123" s="10">
        <v>1000</v>
      </c>
      <c r="R123" s="10">
        <v>10</v>
      </c>
      <c r="S123" s="10" t="s">
        <v>211</v>
      </c>
      <c r="T123" s="10" t="s">
        <v>614</v>
      </c>
    </row>
    <row r="124" s="2" customFormat="1" ht="83" customHeight="1" spans="1:20">
      <c r="A124" s="10">
        <v>109</v>
      </c>
      <c r="B124" s="10" t="s">
        <v>569</v>
      </c>
      <c r="C124" s="10" t="s">
        <v>618</v>
      </c>
      <c r="D124" s="10" t="s">
        <v>619</v>
      </c>
      <c r="E124" s="10" t="s">
        <v>29</v>
      </c>
      <c r="F124" s="10" t="s">
        <v>41</v>
      </c>
      <c r="G124" s="10" t="s">
        <v>195</v>
      </c>
      <c r="H124" s="10" t="s">
        <v>620</v>
      </c>
      <c r="I124" s="10">
        <v>300</v>
      </c>
      <c r="J124" s="10" t="s">
        <v>33</v>
      </c>
      <c r="K124" s="10" t="s">
        <v>34</v>
      </c>
      <c r="L124" s="10" t="s">
        <v>33</v>
      </c>
      <c r="M124" s="10" t="s">
        <v>34</v>
      </c>
      <c r="N124" s="10" t="s">
        <v>34</v>
      </c>
      <c r="O124" s="10" t="s">
        <v>621</v>
      </c>
      <c r="P124" s="10" t="s">
        <v>622</v>
      </c>
      <c r="Q124" s="10">
        <v>20</v>
      </c>
      <c r="R124" s="10">
        <v>20</v>
      </c>
      <c r="S124" s="10" t="s">
        <v>46</v>
      </c>
      <c r="T124" s="10" t="s">
        <v>623</v>
      </c>
    </row>
    <row r="125" s="2" customFormat="1" ht="66" customHeight="1" spans="1:20">
      <c r="A125" s="10">
        <v>110</v>
      </c>
      <c r="B125" s="10" t="s">
        <v>569</v>
      </c>
      <c r="C125" s="10" t="s">
        <v>624</v>
      </c>
      <c r="D125" s="10" t="s">
        <v>625</v>
      </c>
      <c r="E125" s="10" t="s">
        <v>29</v>
      </c>
      <c r="F125" s="10" t="s">
        <v>41</v>
      </c>
      <c r="G125" s="10" t="s">
        <v>61</v>
      </c>
      <c r="H125" s="10" t="s">
        <v>626</v>
      </c>
      <c r="I125" s="10">
        <v>300</v>
      </c>
      <c r="J125" s="10" t="s">
        <v>33</v>
      </c>
      <c r="K125" s="10" t="s">
        <v>34</v>
      </c>
      <c r="L125" s="10" t="s">
        <v>33</v>
      </c>
      <c r="M125" s="10" t="s">
        <v>34</v>
      </c>
      <c r="N125" s="10" t="s">
        <v>34</v>
      </c>
      <c r="O125" s="10" t="s">
        <v>627</v>
      </c>
      <c r="P125" s="10" t="s">
        <v>628</v>
      </c>
      <c r="Q125" s="10">
        <v>2000</v>
      </c>
      <c r="R125" s="10">
        <v>20</v>
      </c>
      <c r="S125" s="10" t="s">
        <v>52</v>
      </c>
      <c r="T125" s="10" t="s">
        <v>629</v>
      </c>
    </row>
    <row r="126" s="2" customFormat="1" ht="80" customHeight="1" spans="1:42">
      <c r="A126" s="10">
        <v>111</v>
      </c>
      <c r="B126" s="10" t="s">
        <v>569</v>
      </c>
      <c r="C126" s="10" t="s">
        <v>630</v>
      </c>
      <c r="D126" s="10" t="s">
        <v>631</v>
      </c>
      <c r="E126" s="10" t="s">
        <v>29</v>
      </c>
      <c r="F126" s="10" t="s">
        <v>578</v>
      </c>
      <c r="G126" s="10" t="s">
        <v>42</v>
      </c>
      <c r="H126" s="10" t="s">
        <v>632</v>
      </c>
      <c r="I126" s="10">
        <v>300</v>
      </c>
      <c r="J126" s="10" t="s">
        <v>33</v>
      </c>
      <c r="K126" s="10" t="s">
        <v>34</v>
      </c>
      <c r="L126" s="10" t="s">
        <v>34</v>
      </c>
      <c r="M126" s="10" t="s">
        <v>34</v>
      </c>
      <c r="N126" s="10" t="s">
        <v>34</v>
      </c>
      <c r="O126" s="10" t="s">
        <v>621</v>
      </c>
      <c r="P126" s="10" t="s">
        <v>633</v>
      </c>
      <c r="Q126" s="10">
        <v>500</v>
      </c>
      <c r="R126" s="10">
        <v>50</v>
      </c>
      <c r="S126" s="10" t="s">
        <v>234</v>
      </c>
      <c r="T126" s="10" t="s">
        <v>634</v>
      </c>
      <c r="U126" s="5"/>
      <c r="V126" s="5"/>
      <c r="W126" s="5"/>
      <c r="X126" s="5"/>
      <c r="Y126" s="5"/>
      <c r="Z126" s="5"/>
      <c r="AA126" s="5"/>
      <c r="AB126" s="5"/>
      <c r="AC126" s="5"/>
      <c r="AD126" s="5"/>
      <c r="AE126" s="5"/>
      <c r="AF126" s="5"/>
      <c r="AG126" s="5"/>
      <c r="AH126" s="5"/>
      <c r="AI126" s="5"/>
      <c r="AJ126" s="5"/>
      <c r="AK126" s="5"/>
      <c r="AL126" s="5"/>
      <c r="AM126" s="5"/>
      <c r="AN126" s="5"/>
      <c r="AO126" s="5"/>
      <c r="AP126" s="5"/>
    </row>
    <row r="127" s="2" customFormat="1" ht="59" customHeight="1" spans="1:20">
      <c r="A127" s="10">
        <v>112</v>
      </c>
      <c r="B127" s="10" t="s">
        <v>569</v>
      </c>
      <c r="C127" s="10" t="s">
        <v>635</v>
      </c>
      <c r="D127" s="10" t="s">
        <v>636</v>
      </c>
      <c r="E127" s="10" t="s">
        <v>68</v>
      </c>
      <c r="F127" s="10" t="s">
        <v>158</v>
      </c>
      <c r="G127" s="10" t="s">
        <v>243</v>
      </c>
      <c r="H127" s="10" t="s">
        <v>637</v>
      </c>
      <c r="I127" s="15">
        <v>30</v>
      </c>
      <c r="J127" s="10" t="s">
        <v>33</v>
      </c>
      <c r="K127" s="10" t="s">
        <v>34</v>
      </c>
      <c r="L127" s="10" t="s">
        <v>34</v>
      </c>
      <c r="M127" s="10" t="s">
        <v>33</v>
      </c>
      <c r="N127" s="10" t="s">
        <v>33</v>
      </c>
      <c r="O127" s="10" t="s">
        <v>161</v>
      </c>
      <c r="P127" s="10" t="s">
        <v>336</v>
      </c>
      <c r="Q127" s="10">
        <v>4117</v>
      </c>
      <c r="R127" s="10">
        <v>233</v>
      </c>
      <c r="S127" s="10" t="s">
        <v>74</v>
      </c>
      <c r="T127" s="10" t="s">
        <v>638</v>
      </c>
    </row>
    <row r="128" s="2" customFormat="1" ht="99" customHeight="1" spans="1:20">
      <c r="A128" s="10">
        <v>113</v>
      </c>
      <c r="B128" s="10" t="s">
        <v>569</v>
      </c>
      <c r="C128" s="10" t="s">
        <v>576</v>
      </c>
      <c r="D128" s="10" t="s">
        <v>639</v>
      </c>
      <c r="E128" s="10" t="s">
        <v>68</v>
      </c>
      <c r="F128" s="10" t="s">
        <v>158</v>
      </c>
      <c r="G128" s="10" t="s">
        <v>159</v>
      </c>
      <c r="H128" s="10" t="s">
        <v>640</v>
      </c>
      <c r="I128" s="15">
        <v>30</v>
      </c>
      <c r="J128" s="10" t="s">
        <v>33</v>
      </c>
      <c r="K128" s="10" t="s">
        <v>34</v>
      </c>
      <c r="L128" s="10" t="s">
        <v>34</v>
      </c>
      <c r="M128" s="10" t="s">
        <v>34</v>
      </c>
      <c r="N128" s="10" t="s">
        <v>34</v>
      </c>
      <c r="O128" s="10" t="s">
        <v>641</v>
      </c>
      <c r="P128" s="10" t="s">
        <v>600</v>
      </c>
      <c r="Q128" s="10">
        <v>20</v>
      </c>
      <c r="R128" s="10">
        <v>10</v>
      </c>
      <c r="S128" s="10" t="s">
        <v>46</v>
      </c>
      <c r="T128" s="10" t="s">
        <v>583</v>
      </c>
    </row>
    <row r="129" s="2" customFormat="1" ht="71" customHeight="1" spans="1:20">
      <c r="A129" s="10">
        <v>114</v>
      </c>
      <c r="B129" s="10" t="s">
        <v>569</v>
      </c>
      <c r="C129" s="10" t="s">
        <v>642</v>
      </c>
      <c r="D129" s="10" t="s">
        <v>643</v>
      </c>
      <c r="E129" s="10" t="s">
        <v>68</v>
      </c>
      <c r="F129" s="10" t="s">
        <v>229</v>
      </c>
      <c r="G129" s="10" t="s">
        <v>230</v>
      </c>
      <c r="H129" s="10" t="s">
        <v>644</v>
      </c>
      <c r="I129" s="15">
        <v>61</v>
      </c>
      <c r="J129" s="10" t="s">
        <v>34</v>
      </c>
      <c r="K129" s="10" t="s">
        <v>33</v>
      </c>
      <c r="L129" s="10" t="s">
        <v>34</v>
      </c>
      <c r="M129" s="10" t="s">
        <v>33</v>
      </c>
      <c r="N129" s="10" t="s">
        <v>33</v>
      </c>
      <c r="O129" s="10" t="s">
        <v>232</v>
      </c>
      <c r="P129" s="10" t="s">
        <v>645</v>
      </c>
      <c r="Q129" s="10">
        <v>1550</v>
      </c>
      <c r="R129" s="10">
        <v>750</v>
      </c>
      <c r="S129" s="10" t="s">
        <v>234</v>
      </c>
      <c r="T129" s="10" t="s">
        <v>646</v>
      </c>
    </row>
    <row r="130" s="2" customFormat="1" ht="80" customHeight="1" spans="1:42">
      <c r="A130" s="10">
        <v>115</v>
      </c>
      <c r="B130" s="10" t="s">
        <v>569</v>
      </c>
      <c r="C130" s="10" t="s">
        <v>647</v>
      </c>
      <c r="D130" s="10" t="s">
        <v>648</v>
      </c>
      <c r="E130" s="10" t="s">
        <v>68</v>
      </c>
      <c r="F130" s="10" t="s">
        <v>158</v>
      </c>
      <c r="G130" s="10" t="s">
        <v>159</v>
      </c>
      <c r="H130" s="10" t="s">
        <v>649</v>
      </c>
      <c r="I130" s="10">
        <v>100</v>
      </c>
      <c r="J130" s="10" t="s">
        <v>33</v>
      </c>
      <c r="K130" s="10" t="s">
        <v>34</v>
      </c>
      <c r="L130" s="10" t="s">
        <v>34</v>
      </c>
      <c r="M130" s="10" t="s">
        <v>33</v>
      </c>
      <c r="N130" s="10" t="s">
        <v>33</v>
      </c>
      <c r="O130" s="10" t="s">
        <v>650</v>
      </c>
      <c r="P130" s="10" t="s">
        <v>651</v>
      </c>
      <c r="Q130" s="10">
        <v>1743</v>
      </c>
      <c r="R130" s="10">
        <v>1743</v>
      </c>
      <c r="S130" s="10" t="s">
        <v>46</v>
      </c>
      <c r="T130" s="10" t="s">
        <v>652</v>
      </c>
      <c r="U130" s="23"/>
      <c r="V130" s="5"/>
      <c r="W130" s="5"/>
      <c r="X130" s="5"/>
      <c r="Y130" s="5"/>
      <c r="Z130" s="5"/>
      <c r="AA130" s="5"/>
      <c r="AB130" s="5"/>
      <c r="AC130" s="5"/>
      <c r="AD130" s="5"/>
      <c r="AE130" s="5"/>
      <c r="AF130" s="5"/>
      <c r="AG130" s="5"/>
      <c r="AH130" s="5"/>
      <c r="AI130" s="5"/>
      <c r="AJ130" s="5"/>
      <c r="AK130" s="5"/>
      <c r="AL130" s="5"/>
      <c r="AM130" s="5"/>
      <c r="AN130" s="5"/>
      <c r="AO130" s="5"/>
      <c r="AP130" s="5"/>
    </row>
    <row r="131" s="2" customFormat="1" ht="127" customHeight="1" spans="1:42">
      <c r="A131" s="10">
        <v>116</v>
      </c>
      <c r="B131" s="10" t="s">
        <v>569</v>
      </c>
      <c r="C131" s="10" t="s">
        <v>606</v>
      </c>
      <c r="D131" s="10" t="s">
        <v>653</v>
      </c>
      <c r="E131" s="10" t="s">
        <v>68</v>
      </c>
      <c r="F131" s="10" t="s">
        <v>158</v>
      </c>
      <c r="G131" s="10" t="s">
        <v>159</v>
      </c>
      <c r="H131" s="10" t="s">
        <v>654</v>
      </c>
      <c r="I131" s="10">
        <v>110</v>
      </c>
      <c r="J131" s="10" t="s">
        <v>33</v>
      </c>
      <c r="K131" s="10" t="s">
        <v>34</v>
      </c>
      <c r="L131" s="10" t="s">
        <v>33</v>
      </c>
      <c r="M131" s="10" t="s">
        <v>33</v>
      </c>
      <c r="N131" s="10" t="s">
        <v>33</v>
      </c>
      <c r="O131" s="10" t="s">
        <v>650</v>
      </c>
      <c r="P131" s="10" t="s">
        <v>655</v>
      </c>
      <c r="Q131" s="10">
        <v>1256</v>
      </c>
      <c r="R131" s="10">
        <v>1256</v>
      </c>
      <c r="S131" s="10" t="s">
        <v>46</v>
      </c>
      <c r="T131" s="10" t="s">
        <v>610</v>
      </c>
      <c r="U131" s="23"/>
      <c r="V131" s="5"/>
      <c r="W131" s="5"/>
      <c r="X131" s="5"/>
      <c r="Y131" s="5"/>
      <c r="Z131" s="5"/>
      <c r="AA131" s="5"/>
      <c r="AB131" s="5"/>
      <c r="AC131" s="5"/>
      <c r="AD131" s="5"/>
      <c r="AE131" s="5"/>
      <c r="AF131" s="5"/>
      <c r="AG131" s="5"/>
      <c r="AH131" s="5"/>
      <c r="AI131" s="5"/>
      <c r="AJ131" s="5"/>
      <c r="AK131" s="5"/>
      <c r="AL131" s="5"/>
      <c r="AM131" s="5"/>
      <c r="AN131" s="5"/>
      <c r="AO131" s="5"/>
      <c r="AP131" s="5"/>
    </row>
    <row r="132" s="2" customFormat="1" customHeight="1" spans="1:42">
      <c r="A132" s="11" t="s">
        <v>76</v>
      </c>
      <c r="B132" s="11"/>
      <c r="C132" s="11">
        <v>18</v>
      </c>
      <c r="D132" s="11"/>
      <c r="E132" s="11"/>
      <c r="F132" s="11"/>
      <c r="G132" s="11"/>
      <c r="H132" s="11"/>
      <c r="I132" s="11">
        <f>SUM(I114:I131)</f>
        <v>3087.3</v>
      </c>
      <c r="J132" s="11"/>
      <c r="K132" s="11"/>
      <c r="L132" s="11"/>
      <c r="M132" s="11"/>
      <c r="N132" s="11"/>
      <c r="O132" s="11"/>
      <c r="P132" s="11"/>
      <c r="Q132" s="11">
        <f>SUM(Q114:Q131)</f>
        <v>19469</v>
      </c>
      <c r="R132" s="11">
        <f>SUM(R114:R131)</f>
        <v>4332</v>
      </c>
      <c r="S132" s="11"/>
      <c r="T132" s="11"/>
      <c r="U132" s="5"/>
      <c r="V132" s="5"/>
      <c r="W132" s="5"/>
      <c r="X132" s="5"/>
      <c r="Y132" s="5"/>
      <c r="Z132" s="5"/>
      <c r="AA132" s="5"/>
      <c r="AB132" s="5"/>
      <c r="AC132" s="5"/>
      <c r="AD132" s="5"/>
      <c r="AE132" s="5"/>
      <c r="AF132" s="5"/>
      <c r="AG132" s="5"/>
      <c r="AH132" s="5"/>
      <c r="AI132" s="5"/>
      <c r="AJ132" s="5"/>
      <c r="AK132" s="5"/>
      <c r="AL132" s="5"/>
      <c r="AM132" s="5"/>
      <c r="AN132" s="5"/>
      <c r="AO132" s="5"/>
      <c r="AP132" s="5"/>
    </row>
    <row r="133" s="2" customFormat="1" ht="77" customHeight="1" spans="1:20">
      <c r="A133" s="10">
        <v>117</v>
      </c>
      <c r="B133" s="10" t="s">
        <v>656</v>
      </c>
      <c r="C133" s="10" t="s">
        <v>657</v>
      </c>
      <c r="D133" s="10" t="s">
        <v>658</v>
      </c>
      <c r="E133" s="10" t="s">
        <v>29</v>
      </c>
      <c r="F133" s="10" t="s">
        <v>117</v>
      </c>
      <c r="G133" s="10" t="s">
        <v>267</v>
      </c>
      <c r="H133" s="10" t="s">
        <v>659</v>
      </c>
      <c r="I133" s="10">
        <v>48</v>
      </c>
      <c r="J133" s="10" t="s">
        <v>33</v>
      </c>
      <c r="K133" s="10" t="s">
        <v>34</v>
      </c>
      <c r="L133" s="10" t="s">
        <v>33</v>
      </c>
      <c r="M133" s="10" t="s">
        <v>34</v>
      </c>
      <c r="N133" s="10" t="s">
        <v>34</v>
      </c>
      <c r="O133" s="10" t="s">
        <v>257</v>
      </c>
      <c r="P133" s="10" t="s">
        <v>660</v>
      </c>
      <c r="Q133" s="10">
        <v>13</v>
      </c>
      <c r="R133" s="10">
        <v>13</v>
      </c>
      <c r="S133" s="10" t="s">
        <v>46</v>
      </c>
      <c r="T133" s="10" t="s">
        <v>661</v>
      </c>
    </row>
    <row r="134" s="2" customFormat="1" ht="68" customHeight="1" spans="1:20">
      <c r="A134" s="10">
        <v>118</v>
      </c>
      <c r="B134" s="10" t="s">
        <v>656</v>
      </c>
      <c r="C134" s="10" t="s">
        <v>662</v>
      </c>
      <c r="D134" s="10" t="s">
        <v>663</v>
      </c>
      <c r="E134" s="10" t="s">
        <v>29</v>
      </c>
      <c r="F134" s="10" t="s">
        <v>41</v>
      </c>
      <c r="G134" s="10" t="s">
        <v>195</v>
      </c>
      <c r="H134" s="10" t="s">
        <v>664</v>
      </c>
      <c r="I134" s="10">
        <v>150</v>
      </c>
      <c r="J134" s="10" t="s">
        <v>33</v>
      </c>
      <c r="K134" s="10" t="s">
        <v>34</v>
      </c>
      <c r="L134" s="10" t="s">
        <v>34</v>
      </c>
      <c r="M134" s="10" t="s">
        <v>33</v>
      </c>
      <c r="N134" s="10" t="s">
        <v>33</v>
      </c>
      <c r="O134" s="10" t="s">
        <v>665</v>
      </c>
      <c r="P134" s="10" t="s">
        <v>666</v>
      </c>
      <c r="Q134" s="10">
        <v>8</v>
      </c>
      <c r="R134" s="10">
        <v>8</v>
      </c>
      <c r="S134" s="10" t="s">
        <v>46</v>
      </c>
      <c r="T134" s="10" t="s">
        <v>667</v>
      </c>
    </row>
    <row r="135" s="2" customFormat="1" ht="81" customHeight="1" spans="1:20">
      <c r="A135" s="10">
        <v>119</v>
      </c>
      <c r="B135" s="10" t="s">
        <v>656</v>
      </c>
      <c r="C135" s="10" t="s">
        <v>668</v>
      </c>
      <c r="D135" s="10" t="s">
        <v>669</v>
      </c>
      <c r="E135" s="10" t="s">
        <v>29</v>
      </c>
      <c r="F135" s="10" t="s">
        <v>41</v>
      </c>
      <c r="G135" s="10" t="s">
        <v>42</v>
      </c>
      <c r="H135" s="10" t="s">
        <v>670</v>
      </c>
      <c r="I135" s="10">
        <v>40</v>
      </c>
      <c r="J135" s="10" t="s">
        <v>33</v>
      </c>
      <c r="K135" s="10" t="s">
        <v>34</v>
      </c>
      <c r="L135" s="10" t="s">
        <v>34</v>
      </c>
      <c r="M135" s="10" t="s">
        <v>34</v>
      </c>
      <c r="N135" s="10" t="s">
        <v>34</v>
      </c>
      <c r="O135" s="10" t="s">
        <v>273</v>
      </c>
      <c r="P135" s="10" t="s">
        <v>671</v>
      </c>
      <c r="Q135" s="10">
        <v>11</v>
      </c>
      <c r="R135" s="10">
        <v>11</v>
      </c>
      <c r="S135" s="10" t="s">
        <v>46</v>
      </c>
      <c r="T135" s="10" t="s">
        <v>672</v>
      </c>
    </row>
    <row r="136" s="2" customFormat="1" ht="62" customHeight="1" spans="1:20">
      <c r="A136" s="10">
        <v>120</v>
      </c>
      <c r="B136" s="10" t="s">
        <v>656</v>
      </c>
      <c r="C136" s="10" t="s">
        <v>668</v>
      </c>
      <c r="D136" s="10" t="s">
        <v>673</v>
      </c>
      <c r="E136" s="10" t="s">
        <v>29</v>
      </c>
      <c r="F136" s="10" t="s">
        <v>30</v>
      </c>
      <c r="G136" s="10" t="s">
        <v>31</v>
      </c>
      <c r="H136" s="10" t="s">
        <v>674</v>
      </c>
      <c r="I136" s="10">
        <v>70</v>
      </c>
      <c r="J136" s="10" t="s">
        <v>33</v>
      </c>
      <c r="K136" s="10" t="s">
        <v>34</v>
      </c>
      <c r="L136" s="10" t="s">
        <v>34</v>
      </c>
      <c r="M136" s="10" t="s">
        <v>34</v>
      </c>
      <c r="N136" s="10" t="s">
        <v>34</v>
      </c>
      <c r="O136" s="10" t="s">
        <v>675</v>
      </c>
      <c r="P136" s="10" t="s">
        <v>676</v>
      </c>
      <c r="Q136" s="10">
        <v>1076</v>
      </c>
      <c r="R136" s="10">
        <v>36</v>
      </c>
      <c r="S136" s="10" t="s">
        <v>37</v>
      </c>
      <c r="T136" s="10" t="s">
        <v>672</v>
      </c>
    </row>
    <row r="137" s="2" customFormat="1" ht="67" customHeight="1" spans="1:20">
      <c r="A137" s="10">
        <v>121</v>
      </c>
      <c r="B137" s="10" t="s">
        <v>656</v>
      </c>
      <c r="C137" s="10" t="s">
        <v>677</v>
      </c>
      <c r="D137" s="10" t="s">
        <v>678</v>
      </c>
      <c r="E137" s="10" t="s">
        <v>29</v>
      </c>
      <c r="F137" s="10" t="s">
        <v>41</v>
      </c>
      <c r="G137" s="10" t="s">
        <v>42</v>
      </c>
      <c r="H137" s="10" t="s">
        <v>679</v>
      </c>
      <c r="I137" s="10">
        <v>90</v>
      </c>
      <c r="J137" s="10" t="s">
        <v>33</v>
      </c>
      <c r="K137" s="10" t="s">
        <v>34</v>
      </c>
      <c r="L137" s="10" t="s">
        <v>33</v>
      </c>
      <c r="M137" s="10" t="s">
        <v>34</v>
      </c>
      <c r="N137" s="10" t="s">
        <v>34</v>
      </c>
      <c r="O137" s="10" t="s">
        <v>96</v>
      </c>
      <c r="P137" s="10" t="s">
        <v>680</v>
      </c>
      <c r="Q137" s="10">
        <v>4</v>
      </c>
      <c r="R137" s="10">
        <v>4</v>
      </c>
      <c r="S137" s="10" t="s">
        <v>46</v>
      </c>
      <c r="T137" s="10" t="s">
        <v>681</v>
      </c>
    </row>
    <row r="138" s="2" customFormat="1" ht="91" customHeight="1" spans="1:42">
      <c r="A138" s="10">
        <v>122</v>
      </c>
      <c r="B138" s="10" t="s">
        <v>656</v>
      </c>
      <c r="C138" s="10" t="s">
        <v>682</v>
      </c>
      <c r="D138" s="10" t="s">
        <v>683</v>
      </c>
      <c r="E138" s="10" t="s">
        <v>29</v>
      </c>
      <c r="F138" s="10" t="s">
        <v>41</v>
      </c>
      <c r="G138" s="10" t="s">
        <v>42</v>
      </c>
      <c r="H138" s="10" t="s">
        <v>684</v>
      </c>
      <c r="I138" s="10">
        <v>50</v>
      </c>
      <c r="J138" s="10" t="s">
        <v>33</v>
      </c>
      <c r="K138" s="10" t="s">
        <v>34</v>
      </c>
      <c r="L138" s="10" t="s">
        <v>33</v>
      </c>
      <c r="M138" s="10" t="s">
        <v>34</v>
      </c>
      <c r="N138" s="10" t="s">
        <v>34</v>
      </c>
      <c r="O138" s="10" t="s">
        <v>685</v>
      </c>
      <c r="P138" s="10" t="s">
        <v>686</v>
      </c>
      <c r="Q138" s="10">
        <v>70</v>
      </c>
      <c r="R138" s="10">
        <v>20</v>
      </c>
      <c r="S138" s="10" t="s">
        <v>46</v>
      </c>
      <c r="T138" s="10" t="s">
        <v>687</v>
      </c>
      <c r="U138" s="23"/>
      <c r="V138" s="5"/>
      <c r="W138" s="5"/>
      <c r="X138" s="5"/>
      <c r="Y138" s="5"/>
      <c r="Z138" s="5"/>
      <c r="AA138" s="5"/>
      <c r="AB138" s="5"/>
      <c r="AC138" s="5"/>
      <c r="AD138" s="5"/>
      <c r="AE138" s="5"/>
      <c r="AF138" s="5"/>
      <c r="AG138" s="5"/>
      <c r="AH138" s="5"/>
      <c r="AI138" s="5"/>
      <c r="AJ138" s="5"/>
      <c r="AK138" s="5"/>
      <c r="AL138" s="5"/>
      <c r="AM138" s="5"/>
      <c r="AN138" s="5"/>
      <c r="AO138" s="5"/>
      <c r="AP138" s="5"/>
    </row>
    <row r="139" s="2" customFormat="1" ht="100" customHeight="1" spans="1:42">
      <c r="A139" s="10">
        <v>123</v>
      </c>
      <c r="B139" s="10" t="s">
        <v>656</v>
      </c>
      <c r="C139" s="10" t="s">
        <v>688</v>
      </c>
      <c r="D139" s="10" t="s">
        <v>689</v>
      </c>
      <c r="E139" s="10" t="s">
        <v>29</v>
      </c>
      <c r="F139" s="10" t="s">
        <v>41</v>
      </c>
      <c r="G139" s="10" t="s">
        <v>690</v>
      </c>
      <c r="H139" s="10" t="s">
        <v>691</v>
      </c>
      <c r="I139" s="10">
        <v>65</v>
      </c>
      <c r="J139" s="10" t="s">
        <v>33</v>
      </c>
      <c r="K139" s="10" t="s">
        <v>34</v>
      </c>
      <c r="L139" s="10" t="s">
        <v>33</v>
      </c>
      <c r="M139" s="10" t="s">
        <v>34</v>
      </c>
      <c r="N139" s="10" t="s">
        <v>34</v>
      </c>
      <c r="O139" s="10" t="s">
        <v>692</v>
      </c>
      <c r="P139" s="10" t="s">
        <v>693</v>
      </c>
      <c r="Q139" s="10">
        <v>22</v>
      </c>
      <c r="R139" s="10">
        <v>22</v>
      </c>
      <c r="S139" s="10" t="s">
        <v>46</v>
      </c>
      <c r="T139" s="10" t="s">
        <v>694</v>
      </c>
      <c r="U139" s="23"/>
      <c r="V139" s="5"/>
      <c r="W139" s="5"/>
      <c r="X139" s="5"/>
      <c r="Y139" s="5"/>
      <c r="Z139" s="5"/>
      <c r="AA139" s="5"/>
      <c r="AB139" s="5"/>
      <c r="AC139" s="5"/>
      <c r="AD139" s="5"/>
      <c r="AE139" s="5"/>
      <c r="AF139" s="5"/>
      <c r="AG139" s="5"/>
      <c r="AH139" s="5"/>
      <c r="AI139" s="5"/>
      <c r="AJ139" s="5"/>
      <c r="AK139" s="5"/>
      <c r="AL139" s="5"/>
      <c r="AM139" s="5"/>
      <c r="AN139" s="5"/>
      <c r="AO139" s="5"/>
      <c r="AP139" s="5"/>
    </row>
    <row r="140" s="2" customFormat="1" ht="73" customHeight="1" spans="1:42">
      <c r="A140" s="10">
        <v>124</v>
      </c>
      <c r="B140" s="10" t="s">
        <v>656</v>
      </c>
      <c r="C140" s="10" t="s">
        <v>695</v>
      </c>
      <c r="D140" s="10" t="s">
        <v>696</v>
      </c>
      <c r="E140" s="10" t="s">
        <v>29</v>
      </c>
      <c r="F140" s="10" t="s">
        <v>41</v>
      </c>
      <c r="G140" s="10" t="s">
        <v>42</v>
      </c>
      <c r="H140" s="10" t="s">
        <v>697</v>
      </c>
      <c r="I140" s="10">
        <v>50</v>
      </c>
      <c r="J140" s="10" t="s">
        <v>33</v>
      </c>
      <c r="K140" s="10" t="s">
        <v>34</v>
      </c>
      <c r="L140" s="10" t="s">
        <v>33</v>
      </c>
      <c r="M140" s="10" t="s">
        <v>34</v>
      </c>
      <c r="N140" s="10" t="s">
        <v>34</v>
      </c>
      <c r="O140" s="10" t="s">
        <v>698</v>
      </c>
      <c r="P140" s="10" t="s">
        <v>699</v>
      </c>
      <c r="Q140" s="10">
        <v>480</v>
      </c>
      <c r="R140" s="10">
        <v>360</v>
      </c>
      <c r="S140" s="10" t="s">
        <v>46</v>
      </c>
      <c r="T140" s="10" t="s">
        <v>700</v>
      </c>
      <c r="U140" s="23"/>
      <c r="V140" s="5"/>
      <c r="W140" s="5"/>
      <c r="X140" s="5"/>
      <c r="Y140" s="5"/>
      <c r="Z140" s="5"/>
      <c r="AA140" s="5"/>
      <c r="AB140" s="5"/>
      <c r="AC140" s="5"/>
      <c r="AD140" s="5"/>
      <c r="AE140" s="5"/>
      <c r="AF140" s="5"/>
      <c r="AG140" s="5"/>
      <c r="AH140" s="5"/>
      <c r="AI140" s="5"/>
      <c r="AJ140" s="5"/>
      <c r="AK140" s="5"/>
      <c r="AL140" s="5"/>
      <c r="AM140" s="5"/>
      <c r="AN140" s="5"/>
      <c r="AO140" s="5"/>
      <c r="AP140" s="5"/>
    </row>
    <row r="141" s="2" customFormat="1" ht="25" customHeight="1" spans="1:42">
      <c r="A141" s="11" t="s">
        <v>76</v>
      </c>
      <c r="B141" s="11"/>
      <c r="C141" s="11">
        <v>8</v>
      </c>
      <c r="D141" s="11"/>
      <c r="E141" s="11"/>
      <c r="F141" s="11"/>
      <c r="G141" s="11"/>
      <c r="H141" s="11"/>
      <c r="I141" s="11">
        <f>SUM(I133:I140)</f>
        <v>563</v>
      </c>
      <c r="J141" s="11"/>
      <c r="K141" s="11"/>
      <c r="L141" s="11"/>
      <c r="M141" s="11"/>
      <c r="N141" s="11"/>
      <c r="O141" s="11"/>
      <c r="P141" s="11"/>
      <c r="Q141" s="11">
        <f>SUM(Q133:Q140)</f>
        <v>1684</v>
      </c>
      <c r="R141" s="11">
        <f>SUM(R133:R140)</f>
        <v>474</v>
      </c>
      <c r="S141" s="11"/>
      <c r="T141" s="11"/>
      <c r="U141" s="5"/>
      <c r="V141" s="5"/>
      <c r="W141" s="5"/>
      <c r="X141" s="5"/>
      <c r="Y141" s="5"/>
      <c r="Z141" s="5"/>
      <c r="AA141" s="5"/>
      <c r="AB141" s="5"/>
      <c r="AC141" s="5"/>
      <c r="AD141" s="5"/>
      <c r="AE141" s="5"/>
      <c r="AF141" s="5"/>
      <c r="AG141" s="5"/>
      <c r="AH141" s="5"/>
      <c r="AI141" s="5"/>
      <c r="AJ141" s="5"/>
      <c r="AK141" s="5"/>
      <c r="AL141" s="5"/>
      <c r="AM141" s="5"/>
      <c r="AN141" s="5"/>
      <c r="AO141" s="5"/>
      <c r="AP141" s="5"/>
    </row>
    <row r="142" s="2" customFormat="1" ht="53" customHeight="1" spans="1:42">
      <c r="A142" s="10">
        <v>125</v>
      </c>
      <c r="B142" s="10" t="s">
        <v>701</v>
      </c>
      <c r="C142" s="10" t="s">
        <v>702</v>
      </c>
      <c r="D142" s="10" t="s">
        <v>703</v>
      </c>
      <c r="E142" s="10" t="s">
        <v>29</v>
      </c>
      <c r="F142" s="10" t="s">
        <v>704</v>
      </c>
      <c r="G142" s="10" t="s">
        <v>42</v>
      </c>
      <c r="H142" s="10" t="s">
        <v>705</v>
      </c>
      <c r="I142" s="10">
        <v>40</v>
      </c>
      <c r="J142" s="10" t="s">
        <v>33</v>
      </c>
      <c r="K142" s="10" t="s">
        <v>34</v>
      </c>
      <c r="L142" s="10" t="s">
        <v>34</v>
      </c>
      <c r="M142" s="10" t="s">
        <v>34</v>
      </c>
      <c r="N142" s="10" t="s">
        <v>34</v>
      </c>
      <c r="O142" s="10" t="s">
        <v>706</v>
      </c>
      <c r="P142" s="10" t="s">
        <v>707</v>
      </c>
      <c r="Q142" s="10">
        <v>2480</v>
      </c>
      <c r="R142" s="10">
        <v>380</v>
      </c>
      <c r="S142" s="10" t="s">
        <v>46</v>
      </c>
      <c r="T142" s="10" t="s">
        <v>708</v>
      </c>
      <c r="U142" s="5"/>
      <c r="V142" s="5"/>
      <c r="W142" s="5"/>
      <c r="X142" s="5"/>
      <c r="Y142" s="5"/>
      <c r="Z142" s="5"/>
      <c r="AA142" s="5"/>
      <c r="AB142" s="5"/>
      <c r="AC142" s="5"/>
      <c r="AD142" s="5"/>
      <c r="AE142" s="5"/>
      <c r="AF142" s="5"/>
      <c r="AG142" s="5"/>
      <c r="AH142" s="5"/>
      <c r="AI142" s="5"/>
      <c r="AJ142" s="5"/>
      <c r="AK142" s="5"/>
      <c r="AL142" s="5"/>
      <c r="AM142" s="5"/>
      <c r="AN142" s="5"/>
      <c r="AO142" s="5"/>
      <c r="AP142" s="5"/>
    </row>
    <row r="143" s="2" customFormat="1" ht="58" customHeight="1" spans="1:20">
      <c r="A143" s="10">
        <v>126</v>
      </c>
      <c r="B143" s="10" t="s">
        <v>701</v>
      </c>
      <c r="C143" s="10" t="s">
        <v>709</v>
      </c>
      <c r="D143" s="10" t="s">
        <v>710</v>
      </c>
      <c r="E143" s="10" t="s">
        <v>29</v>
      </c>
      <c r="F143" s="10" t="s">
        <v>41</v>
      </c>
      <c r="G143" s="10" t="s">
        <v>42</v>
      </c>
      <c r="H143" s="10" t="s">
        <v>711</v>
      </c>
      <c r="I143" s="10">
        <v>60</v>
      </c>
      <c r="J143" s="10" t="s">
        <v>33</v>
      </c>
      <c r="K143" s="10" t="s">
        <v>34</v>
      </c>
      <c r="L143" s="10" t="s">
        <v>33</v>
      </c>
      <c r="M143" s="10" t="s">
        <v>34</v>
      </c>
      <c r="N143" s="10" t="s">
        <v>34</v>
      </c>
      <c r="O143" s="10" t="s">
        <v>197</v>
      </c>
      <c r="P143" s="10" t="s">
        <v>712</v>
      </c>
      <c r="Q143" s="10">
        <v>540</v>
      </c>
      <c r="R143" s="10">
        <v>280</v>
      </c>
      <c r="S143" s="10" t="s">
        <v>52</v>
      </c>
      <c r="T143" s="10" t="s">
        <v>713</v>
      </c>
    </row>
    <row r="144" s="2" customFormat="1" ht="40" customHeight="1" spans="1:42">
      <c r="A144" s="10">
        <v>127</v>
      </c>
      <c r="B144" s="10" t="s">
        <v>701</v>
      </c>
      <c r="C144" s="10" t="s">
        <v>714</v>
      </c>
      <c r="D144" s="10" t="s">
        <v>715</v>
      </c>
      <c r="E144" s="10" t="s">
        <v>29</v>
      </c>
      <c r="F144" s="10" t="s">
        <v>41</v>
      </c>
      <c r="G144" s="10" t="s">
        <v>42</v>
      </c>
      <c r="H144" s="10" t="s">
        <v>716</v>
      </c>
      <c r="I144" s="10">
        <v>200</v>
      </c>
      <c r="J144" s="10" t="s">
        <v>33</v>
      </c>
      <c r="K144" s="10" t="s">
        <v>34</v>
      </c>
      <c r="L144" s="10" t="s">
        <v>33</v>
      </c>
      <c r="M144" s="10" t="s">
        <v>34</v>
      </c>
      <c r="N144" s="10" t="s">
        <v>34</v>
      </c>
      <c r="O144" s="10" t="s">
        <v>190</v>
      </c>
      <c r="P144" s="10" t="s">
        <v>717</v>
      </c>
      <c r="Q144" s="10">
        <v>500</v>
      </c>
      <c r="R144" s="10">
        <v>160</v>
      </c>
      <c r="S144" s="10" t="s">
        <v>46</v>
      </c>
      <c r="T144" s="10" t="s">
        <v>718</v>
      </c>
      <c r="U144" s="23"/>
      <c r="V144" s="5"/>
      <c r="W144" s="5"/>
      <c r="X144" s="5"/>
      <c r="Y144" s="5"/>
      <c r="Z144" s="5"/>
      <c r="AA144" s="5"/>
      <c r="AB144" s="5"/>
      <c r="AC144" s="5"/>
      <c r="AD144" s="5"/>
      <c r="AE144" s="5"/>
      <c r="AF144" s="5"/>
      <c r="AG144" s="5"/>
      <c r="AH144" s="5"/>
      <c r="AI144" s="5"/>
      <c r="AJ144" s="5"/>
      <c r="AK144" s="5"/>
      <c r="AL144" s="5"/>
      <c r="AM144" s="5"/>
      <c r="AN144" s="5"/>
      <c r="AO144" s="5"/>
      <c r="AP144" s="5"/>
    </row>
    <row r="145" s="2" customFormat="1" ht="81" customHeight="1" spans="1:20">
      <c r="A145" s="10">
        <v>128</v>
      </c>
      <c r="B145" s="10" t="s">
        <v>701</v>
      </c>
      <c r="C145" s="10" t="s">
        <v>719</v>
      </c>
      <c r="D145" s="10" t="s">
        <v>720</v>
      </c>
      <c r="E145" s="10" t="s">
        <v>29</v>
      </c>
      <c r="F145" s="10" t="s">
        <v>41</v>
      </c>
      <c r="G145" s="10" t="s">
        <v>42</v>
      </c>
      <c r="H145" s="10" t="s">
        <v>721</v>
      </c>
      <c r="I145" s="10">
        <v>430</v>
      </c>
      <c r="J145" s="10" t="s">
        <v>33</v>
      </c>
      <c r="K145" s="10" t="s">
        <v>34</v>
      </c>
      <c r="L145" s="10" t="s">
        <v>33</v>
      </c>
      <c r="M145" s="10" t="s">
        <v>34</v>
      </c>
      <c r="N145" s="10" t="s">
        <v>34</v>
      </c>
      <c r="O145" s="10" t="s">
        <v>190</v>
      </c>
      <c r="P145" s="10" t="s">
        <v>722</v>
      </c>
      <c r="Q145" s="10">
        <v>3000</v>
      </c>
      <c r="R145" s="10">
        <v>500</v>
      </c>
      <c r="S145" s="10" t="s">
        <v>226</v>
      </c>
      <c r="T145" s="10" t="s">
        <v>723</v>
      </c>
    </row>
    <row r="146" s="2" customFormat="1" ht="79" customHeight="1" spans="1:20">
      <c r="A146" s="10">
        <v>129</v>
      </c>
      <c r="B146" s="10" t="s">
        <v>701</v>
      </c>
      <c r="C146" s="10" t="s">
        <v>714</v>
      </c>
      <c r="D146" s="10" t="s">
        <v>724</v>
      </c>
      <c r="E146" s="10" t="s">
        <v>29</v>
      </c>
      <c r="F146" s="10" t="s">
        <v>41</v>
      </c>
      <c r="G146" s="10" t="s">
        <v>42</v>
      </c>
      <c r="H146" s="10" t="s">
        <v>725</v>
      </c>
      <c r="I146" s="10">
        <v>22.5</v>
      </c>
      <c r="J146" s="10" t="s">
        <v>33</v>
      </c>
      <c r="K146" s="10" t="s">
        <v>34</v>
      </c>
      <c r="L146" s="10" t="s">
        <v>33</v>
      </c>
      <c r="M146" s="10" t="s">
        <v>34</v>
      </c>
      <c r="N146" s="10" t="s">
        <v>34</v>
      </c>
      <c r="O146" s="10" t="s">
        <v>96</v>
      </c>
      <c r="P146" s="10" t="s">
        <v>726</v>
      </c>
      <c r="Q146" s="10">
        <v>2483</v>
      </c>
      <c r="R146" s="10">
        <v>160</v>
      </c>
      <c r="S146" s="10" t="s">
        <v>52</v>
      </c>
      <c r="T146" s="10" t="s">
        <v>727</v>
      </c>
    </row>
    <row r="147" s="2" customFormat="1" ht="60" customHeight="1" spans="1:20">
      <c r="A147" s="10">
        <v>130</v>
      </c>
      <c r="B147" s="10" t="s">
        <v>701</v>
      </c>
      <c r="C147" s="10" t="s">
        <v>728</v>
      </c>
      <c r="D147" s="10" t="s">
        <v>729</v>
      </c>
      <c r="E147" s="10" t="s">
        <v>29</v>
      </c>
      <c r="F147" s="10" t="s">
        <v>41</v>
      </c>
      <c r="G147" s="10" t="s">
        <v>42</v>
      </c>
      <c r="H147" s="10" t="s">
        <v>730</v>
      </c>
      <c r="I147" s="10">
        <v>80</v>
      </c>
      <c r="J147" s="10" t="s">
        <v>33</v>
      </c>
      <c r="K147" s="10" t="s">
        <v>34</v>
      </c>
      <c r="L147" s="10" t="s">
        <v>34</v>
      </c>
      <c r="M147" s="10" t="s">
        <v>34</v>
      </c>
      <c r="N147" s="10" t="s">
        <v>34</v>
      </c>
      <c r="O147" s="10" t="s">
        <v>731</v>
      </c>
      <c r="P147" s="10" t="s">
        <v>732</v>
      </c>
      <c r="Q147" s="10">
        <v>1450</v>
      </c>
      <c r="R147" s="10">
        <v>48</v>
      </c>
      <c r="S147" s="10" t="s">
        <v>37</v>
      </c>
      <c r="T147" s="10" t="s">
        <v>733</v>
      </c>
    </row>
    <row r="148" s="2" customFormat="1" ht="66" customHeight="1" spans="1:20">
      <c r="A148" s="10">
        <v>131</v>
      </c>
      <c r="B148" s="10" t="s">
        <v>701</v>
      </c>
      <c r="C148" s="10" t="s">
        <v>734</v>
      </c>
      <c r="D148" s="10" t="s">
        <v>735</v>
      </c>
      <c r="E148" s="10" t="s">
        <v>68</v>
      </c>
      <c r="F148" s="10" t="s">
        <v>158</v>
      </c>
      <c r="G148" s="10" t="s">
        <v>159</v>
      </c>
      <c r="H148" s="10" t="s">
        <v>736</v>
      </c>
      <c r="I148" s="15">
        <v>20</v>
      </c>
      <c r="J148" s="10" t="s">
        <v>33</v>
      </c>
      <c r="K148" s="10" t="s">
        <v>34</v>
      </c>
      <c r="L148" s="10" t="s">
        <v>34</v>
      </c>
      <c r="M148" s="10" t="s">
        <v>34</v>
      </c>
      <c r="N148" s="10" t="s">
        <v>34</v>
      </c>
      <c r="O148" s="10" t="s">
        <v>273</v>
      </c>
      <c r="P148" s="10" t="s">
        <v>737</v>
      </c>
      <c r="Q148" s="10">
        <v>2080</v>
      </c>
      <c r="R148" s="10">
        <v>76</v>
      </c>
      <c r="S148" s="10" t="s">
        <v>52</v>
      </c>
      <c r="T148" s="10" t="s">
        <v>738</v>
      </c>
    </row>
    <row r="149" s="2" customFormat="1" ht="64" customHeight="1" spans="1:20">
      <c r="A149" s="10">
        <v>132</v>
      </c>
      <c r="B149" s="10" t="s">
        <v>701</v>
      </c>
      <c r="C149" s="10" t="s">
        <v>739</v>
      </c>
      <c r="D149" s="10" t="s">
        <v>740</v>
      </c>
      <c r="E149" s="10" t="s">
        <v>68</v>
      </c>
      <c r="F149" s="10" t="s">
        <v>158</v>
      </c>
      <c r="G149" s="10" t="s">
        <v>243</v>
      </c>
      <c r="H149" s="10" t="s">
        <v>741</v>
      </c>
      <c r="I149" s="15">
        <v>40</v>
      </c>
      <c r="J149" s="10" t="s">
        <v>33</v>
      </c>
      <c r="K149" s="10" t="s">
        <v>34</v>
      </c>
      <c r="L149" s="10" t="s">
        <v>33</v>
      </c>
      <c r="M149" s="10" t="s">
        <v>33</v>
      </c>
      <c r="N149" s="10" t="s">
        <v>33</v>
      </c>
      <c r="O149" s="10" t="s">
        <v>161</v>
      </c>
      <c r="P149" s="10" t="s">
        <v>742</v>
      </c>
      <c r="Q149" s="10">
        <v>1571</v>
      </c>
      <c r="R149" s="10">
        <v>500</v>
      </c>
      <c r="S149" s="10" t="s">
        <v>74</v>
      </c>
      <c r="T149" s="10" t="s">
        <v>743</v>
      </c>
    </row>
    <row r="150" s="2" customFormat="1" ht="51" customHeight="1" spans="1:20">
      <c r="A150" s="10">
        <v>133</v>
      </c>
      <c r="B150" s="10" t="s">
        <v>701</v>
      </c>
      <c r="C150" s="10" t="s">
        <v>744</v>
      </c>
      <c r="D150" s="10" t="s">
        <v>745</v>
      </c>
      <c r="E150" s="10" t="s">
        <v>68</v>
      </c>
      <c r="F150" s="10" t="s">
        <v>147</v>
      </c>
      <c r="G150" s="10" t="s">
        <v>159</v>
      </c>
      <c r="H150" s="10" t="s">
        <v>746</v>
      </c>
      <c r="I150" s="15">
        <v>50</v>
      </c>
      <c r="J150" s="10" t="s">
        <v>33</v>
      </c>
      <c r="K150" s="10" t="s">
        <v>34</v>
      </c>
      <c r="L150" s="10" t="s">
        <v>34</v>
      </c>
      <c r="M150" s="10" t="s">
        <v>33</v>
      </c>
      <c r="N150" s="10" t="s">
        <v>33</v>
      </c>
      <c r="O150" s="10" t="s">
        <v>478</v>
      </c>
      <c r="P150" s="10" t="s">
        <v>238</v>
      </c>
      <c r="Q150" s="10">
        <v>4203</v>
      </c>
      <c r="R150" s="10">
        <v>750</v>
      </c>
      <c r="S150" s="10" t="s">
        <v>74</v>
      </c>
      <c r="T150" s="10" t="s">
        <v>747</v>
      </c>
    </row>
    <row r="151" s="2" customFormat="1" ht="48" customHeight="1" spans="1:20">
      <c r="A151" s="10">
        <v>134</v>
      </c>
      <c r="B151" s="10" t="s">
        <v>701</v>
      </c>
      <c r="C151" s="10" t="s">
        <v>748</v>
      </c>
      <c r="D151" s="10" t="s">
        <v>749</v>
      </c>
      <c r="E151" s="10" t="s">
        <v>68</v>
      </c>
      <c r="F151" s="10" t="s">
        <v>147</v>
      </c>
      <c r="G151" s="10" t="s">
        <v>159</v>
      </c>
      <c r="H151" s="10" t="s">
        <v>750</v>
      </c>
      <c r="I151" s="15">
        <v>69</v>
      </c>
      <c r="J151" s="10" t="s">
        <v>33</v>
      </c>
      <c r="K151" s="10" t="s">
        <v>34</v>
      </c>
      <c r="L151" s="10" t="s">
        <v>34</v>
      </c>
      <c r="M151" s="10" t="s">
        <v>33</v>
      </c>
      <c r="N151" s="10" t="s">
        <v>33</v>
      </c>
      <c r="O151" s="10" t="s">
        <v>161</v>
      </c>
      <c r="P151" s="10" t="s">
        <v>751</v>
      </c>
      <c r="Q151" s="10">
        <v>3000</v>
      </c>
      <c r="R151" s="10">
        <v>1200</v>
      </c>
      <c r="S151" s="10" t="s">
        <v>217</v>
      </c>
      <c r="T151" s="10" t="s">
        <v>752</v>
      </c>
    </row>
    <row r="152" s="2" customFormat="1" ht="90" customHeight="1" spans="1:43">
      <c r="A152" s="10">
        <v>135</v>
      </c>
      <c r="B152" s="10" t="s">
        <v>701</v>
      </c>
      <c r="C152" s="10" t="s">
        <v>734</v>
      </c>
      <c r="D152" s="10" t="s">
        <v>753</v>
      </c>
      <c r="E152" s="10" t="s">
        <v>68</v>
      </c>
      <c r="F152" s="10" t="s">
        <v>147</v>
      </c>
      <c r="G152" s="10" t="s">
        <v>159</v>
      </c>
      <c r="H152" s="10" t="s">
        <v>754</v>
      </c>
      <c r="I152" s="15">
        <v>50</v>
      </c>
      <c r="J152" s="10" t="s">
        <v>33</v>
      </c>
      <c r="K152" s="10" t="s">
        <v>34</v>
      </c>
      <c r="L152" s="10" t="s">
        <v>34</v>
      </c>
      <c r="M152" s="10" t="s">
        <v>33</v>
      </c>
      <c r="N152" s="10" t="s">
        <v>33</v>
      </c>
      <c r="O152" s="10" t="s">
        <v>478</v>
      </c>
      <c r="P152" s="10" t="s">
        <v>755</v>
      </c>
      <c r="Q152" s="10">
        <v>2080</v>
      </c>
      <c r="R152" s="10">
        <v>295</v>
      </c>
      <c r="S152" s="10" t="s">
        <v>46</v>
      </c>
      <c r="T152" s="10" t="s">
        <v>738</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row>
    <row r="153" s="2" customFormat="1" ht="21" customHeight="1" spans="1:42">
      <c r="A153" s="11" t="s">
        <v>76</v>
      </c>
      <c r="B153" s="11"/>
      <c r="C153" s="11">
        <v>11</v>
      </c>
      <c r="D153" s="11"/>
      <c r="E153" s="11"/>
      <c r="F153" s="11"/>
      <c r="G153" s="11"/>
      <c r="H153" s="11"/>
      <c r="I153" s="11">
        <f>SUM(I142:I152)</f>
        <v>1061.5</v>
      </c>
      <c r="J153" s="11"/>
      <c r="K153" s="11"/>
      <c r="L153" s="11"/>
      <c r="M153" s="11"/>
      <c r="N153" s="11"/>
      <c r="O153" s="11"/>
      <c r="P153" s="11"/>
      <c r="Q153" s="11">
        <f>SUM(Q142:Q152)</f>
        <v>23387</v>
      </c>
      <c r="R153" s="11">
        <f>SUM(R142:R152)</f>
        <v>4349</v>
      </c>
      <c r="S153" s="11"/>
      <c r="T153" s="11"/>
      <c r="U153" s="5"/>
      <c r="V153" s="5"/>
      <c r="W153" s="5"/>
      <c r="X153" s="5"/>
      <c r="Y153" s="5"/>
      <c r="Z153" s="5"/>
      <c r="AA153" s="5"/>
      <c r="AB153" s="5"/>
      <c r="AC153" s="5"/>
      <c r="AD153" s="5"/>
      <c r="AE153" s="5"/>
      <c r="AF153" s="5"/>
      <c r="AG153" s="5"/>
      <c r="AH153" s="5"/>
      <c r="AI153" s="5"/>
      <c r="AJ153" s="5"/>
      <c r="AK153" s="5"/>
      <c r="AL153" s="5"/>
      <c r="AM153" s="5"/>
      <c r="AN153" s="5"/>
      <c r="AO153" s="5"/>
      <c r="AP153" s="5"/>
    </row>
    <row r="154" s="3" customFormat="1" ht="92" customHeight="1" spans="1:22">
      <c r="A154" s="10">
        <v>136</v>
      </c>
      <c r="B154" s="10" t="s">
        <v>756</v>
      </c>
      <c r="C154" s="10" t="s">
        <v>757</v>
      </c>
      <c r="D154" s="10" t="s">
        <v>758</v>
      </c>
      <c r="E154" s="10" t="s">
        <v>29</v>
      </c>
      <c r="F154" s="10" t="s">
        <v>30</v>
      </c>
      <c r="G154" s="10" t="s">
        <v>31</v>
      </c>
      <c r="H154" s="10" t="s">
        <v>759</v>
      </c>
      <c r="I154" s="10">
        <v>80</v>
      </c>
      <c r="J154" s="10" t="s">
        <v>33</v>
      </c>
      <c r="K154" s="10" t="s">
        <v>34</v>
      </c>
      <c r="L154" s="10" t="s">
        <v>33</v>
      </c>
      <c r="M154" s="10" t="s">
        <v>34</v>
      </c>
      <c r="N154" s="10" t="s">
        <v>34</v>
      </c>
      <c r="O154" s="10" t="s">
        <v>760</v>
      </c>
      <c r="P154" s="10" t="s">
        <v>761</v>
      </c>
      <c r="Q154" s="10">
        <v>1753</v>
      </c>
      <c r="R154" s="10">
        <v>60</v>
      </c>
      <c r="S154" s="10" t="s">
        <v>37</v>
      </c>
      <c r="T154" s="10" t="s">
        <v>762</v>
      </c>
      <c r="U154" s="32"/>
      <c r="V154" s="33"/>
    </row>
    <row r="155" s="2" customFormat="1" ht="33" customHeight="1" spans="1:42">
      <c r="A155" s="11" t="s">
        <v>76</v>
      </c>
      <c r="B155" s="11"/>
      <c r="C155" s="11">
        <v>1</v>
      </c>
      <c r="D155" s="11"/>
      <c r="E155" s="11"/>
      <c r="F155" s="11"/>
      <c r="G155" s="11"/>
      <c r="H155" s="11"/>
      <c r="I155" s="11">
        <f>SUM(I154)</f>
        <v>80</v>
      </c>
      <c r="J155" s="11"/>
      <c r="K155" s="11"/>
      <c r="L155" s="11"/>
      <c r="M155" s="11"/>
      <c r="N155" s="11"/>
      <c r="O155" s="11"/>
      <c r="P155" s="11"/>
      <c r="Q155" s="11">
        <f>SUM(Q154)</f>
        <v>1753</v>
      </c>
      <c r="R155" s="11">
        <f>SUM(R154)</f>
        <v>60</v>
      </c>
      <c r="S155" s="11"/>
      <c r="T155" s="11"/>
      <c r="U155" s="23"/>
      <c r="V155" s="5"/>
      <c r="W155" s="5"/>
      <c r="X155" s="5"/>
      <c r="Y155" s="5"/>
      <c r="Z155" s="5"/>
      <c r="AA155" s="5"/>
      <c r="AB155" s="5"/>
      <c r="AC155" s="5"/>
      <c r="AD155" s="5"/>
      <c r="AE155" s="5"/>
      <c r="AF155" s="5"/>
      <c r="AG155" s="5"/>
      <c r="AH155" s="5"/>
      <c r="AI155" s="5"/>
      <c r="AJ155" s="5"/>
      <c r="AK155" s="5"/>
      <c r="AL155" s="5"/>
      <c r="AM155" s="5"/>
      <c r="AN155" s="5"/>
      <c r="AO155" s="5"/>
      <c r="AP155" s="5"/>
    </row>
    <row r="156" s="3" customFormat="1" ht="90" customHeight="1" spans="1:22">
      <c r="A156" s="10">
        <v>137</v>
      </c>
      <c r="B156" s="10" t="s">
        <v>763</v>
      </c>
      <c r="C156" s="10" t="s">
        <v>764</v>
      </c>
      <c r="D156" s="10" t="s">
        <v>765</v>
      </c>
      <c r="E156" s="10" t="s">
        <v>29</v>
      </c>
      <c r="F156" s="10" t="s">
        <v>30</v>
      </c>
      <c r="G156" s="10" t="s">
        <v>31</v>
      </c>
      <c r="H156" s="10" t="s">
        <v>766</v>
      </c>
      <c r="I156" s="10">
        <v>62</v>
      </c>
      <c r="J156" s="10" t="s">
        <v>33</v>
      </c>
      <c r="K156" s="10" t="s">
        <v>34</v>
      </c>
      <c r="L156" s="10" t="s">
        <v>33</v>
      </c>
      <c r="M156" s="10" t="s">
        <v>34</v>
      </c>
      <c r="N156" s="10" t="s">
        <v>34</v>
      </c>
      <c r="O156" s="10" t="s">
        <v>377</v>
      </c>
      <c r="P156" s="10" t="s">
        <v>767</v>
      </c>
      <c r="Q156" s="10">
        <v>300</v>
      </c>
      <c r="R156" s="10">
        <v>35</v>
      </c>
      <c r="S156" s="10" t="s">
        <v>37</v>
      </c>
      <c r="T156" s="10" t="s">
        <v>768</v>
      </c>
      <c r="U156" s="32"/>
      <c r="V156" s="33"/>
    </row>
    <row r="157" ht="50" customHeight="1" spans="1:20">
      <c r="A157" s="10">
        <v>138</v>
      </c>
      <c r="B157" s="25" t="s">
        <v>769</v>
      </c>
      <c r="C157" s="25"/>
      <c r="D157" s="25" t="s">
        <v>770</v>
      </c>
      <c r="E157" s="26" t="s">
        <v>68</v>
      </c>
      <c r="F157" s="26" t="s">
        <v>136</v>
      </c>
      <c r="G157" s="26" t="s">
        <v>137</v>
      </c>
      <c r="H157" s="27" t="s">
        <v>771</v>
      </c>
      <c r="I157" s="25">
        <v>974</v>
      </c>
      <c r="J157" s="25" t="s">
        <v>33</v>
      </c>
      <c r="K157" s="25" t="s">
        <v>34</v>
      </c>
      <c r="L157" s="25" t="s">
        <v>33</v>
      </c>
      <c r="M157" s="25" t="s">
        <v>33</v>
      </c>
      <c r="N157" s="25" t="s">
        <v>33</v>
      </c>
      <c r="O157" s="25" t="s">
        <v>772</v>
      </c>
      <c r="P157" s="25" t="s">
        <v>773</v>
      </c>
      <c r="Q157" s="25">
        <v>33311</v>
      </c>
      <c r="R157" s="25">
        <v>26589</v>
      </c>
      <c r="S157" s="25" t="s">
        <v>774</v>
      </c>
      <c r="T157" s="25" t="s">
        <v>775</v>
      </c>
    </row>
    <row r="158" s="2" customFormat="1" ht="35" customHeight="1" spans="1:42">
      <c r="A158" s="11" t="s">
        <v>76</v>
      </c>
      <c r="B158" s="11"/>
      <c r="C158" s="11">
        <v>2</v>
      </c>
      <c r="D158" s="11"/>
      <c r="E158" s="11"/>
      <c r="F158" s="11"/>
      <c r="G158" s="11"/>
      <c r="H158" s="11"/>
      <c r="I158" s="11">
        <f>SUM(I156:I157)</f>
        <v>1036</v>
      </c>
      <c r="J158" s="11"/>
      <c r="K158" s="11"/>
      <c r="L158" s="11"/>
      <c r="M158" s="11"/>
      <c r="N158" s="11"/>
      <c r="O158" s="11"/>
      <c r="P158" s="11"/>
      <c r="Q158" s="11">
        <f>SUM(Q156:Q157)</f>
        <v>33611</v>
      </c>
      <c r="R158" s="11">
        <f>SUM(R156:R157)</f>
        <v>26624</v>
      </c>
      <c r="S158" s="11"/>
      <c r="T158" s="11"/>
      <c r="U158" s="23"/>
      <c r="V158" s="5"/>
      <c r="W158" s="5"/>
      <c r="X158" s="5"/>
      <c r="Y158" s="5"/>
      <c r="Z158" s="5"/>
      <c r="AA158" s="5"/>
      <c r="AB158" s="5"/>
      <c r="AC158" s="5"/>
      <c r="AD158" s="5"/>
      <c r="AE158" s="5"/>
      <c r="AF158" s="5"/>
      <c r="AG158" s="5"/>
      <c r="AH158" s="5"/>
      <c r="AI158" s="5"/>
      <c r="AJ158" s="5"/>
      <c r="AK158" s="5"/>
      <c r="AL158" s="5"/>
      <c r="AM158" s="5"/>
      <c r="AN158" s="5"/>
      <c r="AO158" s="5"/>
      <c r="AP158" s="5"/>
    </row>
    <row r="159" s="3" customFormat="1" ht="36" customHeight="1" spans="1:22">
      <c r="A159" s="10">
        <v>139</v>
      </c>
      <c r="B159" s="10" t="s">
        <v>776</v>
      </c>
      <c r="C159" s="10" t="s">
        <v>776</v>
      </c>
      <c r="D159" s="10" t="s">
        <v>777</v>
      </c>
      <c r="E159" s="10" t="s">
        <v>29</v>
      </c>
      <c r="F159" s="10" t="s">
        <v>41</v>
      </c>
      <c r="G159" s="10" t="s">
        <v>207</v>
      </c>
      <c r="H159" s="10" t="s">
        <v>778</v>
      </c>
      <c r="I159" s="10">
        <v>65</v>
      </c>
      <c r="J159" s="10" t="s">
        <v>33</v>
      </c>
      <c r="K159" s="10" t="s">
        <v>34</v>
      </c>
      <c r="L159" s="10" t="s">
        <v>34</v>
      </c>
      <c r="M159" s="10" t="s">
        <v>34</v>
      </c>
      <c r="N159" s="10" t="s">
        <v>34</v>
      </c>
      <c r="O159" s="10" t="s">
        <v>779</v>
      </c>
      <c r="P159" s="10" t="s">
        <v>780</v>
      </c>
      <c r="Q159" s="10">
        <v>6700</v>
      </c>
      <c r="R159" s="10">
        <v>890</v>
      </c>
      <c r="S159" s="10" t="s">
        <v>211</v>
      </c>
      <c r="T159" s="10" t="s">
        <v>781</v>
      </c>
      <c r="U159" s="33"/>
      <c r="V159" s="33"/>
    </row>
    <row r="160" s="3" customFormat="1" ht="36" customHeight="1" spans="1:22">
      <c r="A160" s="10">
        <v>140</v>
      </c>
      <c r="B160" s="10" t="s">
        <v>776</v>
      </c>
      <c r="C160" s="10" t="s">
        <v>776</v>
      </c>
      <c r="D160" s="10" t="s">
        <v>782</v>
      </c>
      <c r="E160" s="10" t="s">
        <v>29</v>
      </c>
      <c r="F160" s="10" t="s">
        <v>41</v>
      </c>
      <c r="G160" s="10" t="s">
        <v>783</v>
      </c>
      <c r="H160" s="10" t="s">
        <v>784</v>
      </c>
      <c r="I160" s="10">
        <v>500</v>
      </c>
      <c r="J160" s="10" t="s">
        <v>33</v>
      </c>
      <c r="K160" s="10" t="s">
        <v>34</v>
      </c>
      <c r="L160" s="10" t="s">
        <v>33</v>
      </c>
      <c r="M160" s="10" t="s">
        <v>33</v>
      </c>
      <c r="N160" s="10" t="s">
        <v>33</v>
      </c>
      <c r="O160" s="10" t="s">
        <v>785</v>
      </c>
      <c r="P160" s="10" t="s">
        <v>786</v>
      </c>
      <c r="Q160" s="10">
        <v>890</v>
      </c>
      <c r="R160" s="10">
        <v>69</v>
      </c>
      <c r="S160" s="10" t="s">
        <v>787</v>
      </c>
      <c r="T160" s="10" t="s">
        <v>788</v>
      </c>
      <c r="U160" s="2"/>
      <c r="V160" s="2"/>
    </row>
    <row r="161" s="3" customFormat="1" ht="65" customHeight="1" spans="1:22">
      <c r="A161" s="10">
        <v>141</v>
      </c>
      <c r="B161" s="10" t="s">
        <v>776</v>
      </c>
      <c r="C161" s="10" t="s">
        <v>776</v>
      </c>
      <c r="D161" s="10" t="s">
        <v>789</v>
      </c>
      <c r="E161" s="10" t="s">
        <v>29</v>
      </c>
      <c r="F161" s="10" t="s">
        <v>790</v>
      </c>
      <c r="G161" s="10" t="s">
        <v>791</v>
      </c>
      <c r="H161" s="10" t="s">
        <v>792</v>
      </c>
      <c r="I161" s="10">
        <v>100</v>
      </c>
      <c r="J161" s="10" t="s">
        <v>33</v>
      </c>
      <c r="K161" s="10" t="s">
        <v>34</v>
      </c>
      <c r="L161" s="10" t="s">
        <v>34</v>
      </c>
      <c r="M161" s="10" t="s">
        <v>34</v>
      </c>
      <c r="N161" s="10" t="s">
        <v>34</v>
      </c>
      <c r="O161" s="10" t="s">
        <v>328</v>
      </c>
      <c r="P161" s="10" t="s">
        <v>793</v>
      </c>
      <c r="Q161" s="10">
        <v>3600</v>
      </c>
      <c r="R161" s="10">
        <v>3600</v>
      </c>
      <c r="S161" s="10" t="s">
        <v>46</v>
      </c>
      <c r="T161" s="10" t="s">
        <v>794</v>
      </c>
      <c r="U161" s="19"/>
      <c r="V161" s="19"/>
    </row>
    <row r="162" s="3" customFormat="1" ht="46" customHeight="1" spans="1:22">
      <c r="A162" s="10">
        <v>142</v>
      </c>
      <c r="B162" s="10" t="s">
        <v>776</v>
      </c>
      <c r="C162" s="10" t="s">
        <v>776</v>
      </c>
      <c r="D162" s="10" t="s">
        <v>795</v>
      </c>
      <c r="E162" s="10" t="s">
        <v>29</v>
      </c>
      <c r="F162" s="10" t="s">
        <v>796</v>
      </c>
      <c r="G162" s="10" t="s">
        <v>797</v>
      </c>
      <c r="H162" s="10" t="s">
        <v>798</v>
      </c>
      <c r="I162" s="10">
        <v>50</v>
      </c>
      <c r="J162" s="10" t="s">
        <v>33</v>
      </c>
      <c r="K162" s="10" t="s">
        <v>33</v>
      </c>
      <c r="L162" s="10" t="s">
        <v>33</v>
      </c>
      <c r="M162" s="10" t="s">
        <v>33</v>
      </c>
      <c r="N162" s="10" t="s">
        <v>33</v>
      </c>
      <c r="O162" s="10" t="s">
        <v>799</v>
      </c>
      <c r="P162" s="10" t="s">
        <v>800</v>
      </c>
      <c r="Q162" s="10">
        <v>3120</v>
      </c>
      <c r="R162" s="10">
        <v>320</v>
      </c>
      <c r="S162" s="10" t="s">
        <v>46</v>
      </c>
      <c r="T162" s="10" t="s">
        <v>801</v>
      </c>
      <c r="U162" s="19"/>
      <c r="V162" s="19"/>
    </row>
    <row r="163" s="3" customFormat="1" ht="49" customHeight="1" spans="1:22">
      <c r="A163" s="10">
        <v>143</v>
      </c>
      <c r="B163" s="10" t="s">
        <v>776</v>
      </c>
      <c r="C163" s="10" t="s">
        <v>776</v>
      </c>
      <c r="D163" s="10" t="s">
        <v>802</v>
      </c>
      <c r="E163" s="10" t="s">
        <v>29</v>
      </c>
      <c r="F163" s="10" t="s">
        <v>796</v>
      </c>
      <c r="G163" s="10" t="s">
        <v>797</v>
      </c>
      <c r="H163" s="10" t="s">
        <v>803</v>
      </c>
      <c r="I163" s="10">
        <v>95</v>
      </c>
      <c r="J163" s="10" t="s">
        <v>33</v>
      </c>
      <c r="K163" s="10" t="s">
        <v>33</v>
      </c>
      <c r="L163" s="10" t="s">
        <v>33</v>
      </c>
      <c r="M163" s="10" t="s">
        <v>33</v>
      </c>
      <c r="N163" s="10" t="s">
        <v>33</v>
      </c>
      <c r="O163" s="10" t="s">
        <v>804</v>
      </c>
      <c r="P163" s="10" t="s">
        <v>805</v>
      </c>
      <c r="Q163" s="10">
        <v>6900</v>
      </c>
      <c r="R163" s="10">
        <v>156</v>
      </c>
      <c r="S163" s="10" t="s">
        <v>46</v>
      </c>
      <c r="T163" s="10" t="s">
        <v>806</v>
      </c>
      <c r="U163" s="19"/>
      <c r="V163" s="19"/>
    </row>
    <row r="164" s="3" customFormat="1" ht="45" customHeight="1" spans="1:22">
      <c r="A164" s="10">
        <v>144</v>
      </c>
      <c r="B164" s="10" t="s">
        <v>776</v>
      </c>
      <c r="C164" s="10" t="s">
        <v>776</v>
      </c>
      <c r="D164" s="10" t="s">
        <v>807</v>
      </c>
      <c r="E164" s="10" t="s">
        <v>29</v>
      </c>
      <c r="F164" s="10" t="s">
        <v>41</v>
      </c>
      <c r="G164" s="10" t="s">
        <v>42</v>
      </c>
      <c r="H164" s="10" t="s">
        <v>808</v>
      </c>
      <c r="I164" s="10">
        <v>30</v>
      </c>
      <c r="J164" s="10" t="s">
        <v>33</v>
      </c>
      <c r="K164" s="10" t="s">
        <v>34</v>
      </c>
      <c r="L164" s="10" t="s">
        <v>34</v>
      </c>
      <c r="M164" s="10" t="s">
        <v>34</v>
      </c>
      <c r="N164" s="10" t="s">
        <v>34</v>
      </c>
      <c r="O164" s="29" t="s">
        <v>809</v>
      </c>
      <c r="P164" s="10" t="s">
        <v>810</v>
      </c>
      <c r="Q164" s="10">
        <v>310</v>
      </c>
      <c r="R164" s="10">
        <v>85</v>
      </c>
      <c r="S164" s="10" t="s">
        <v>46</v>
      </c>
      <c r="T164" s="10" t="s">
        <v>811</v>
      </c>
      <c r="U164" s="19"/>
      <c r="V164" s="19"/>
    </row>
    <row r="165" s="3" customFormat="1" ht="43" customHeight="1" spans="1:22">
      <c r="A165" s="10">
        <v>145</v>
      </c>
      <c r="B165" s="10" t="s">
        <v>776</v>
      </c>
      <c r="C165" s="10" t="s">
        <v>776</v>
      </c>
      <c r="D165" s="10" t="s">
        <v>812</v>
      </c>
      <c r="E165" s="10" t="s">
        <v>29</v>
      </c>
      <c r="F165" s="10" t="s">
        <v>796</v>
      </c>
      <c r="G165" s="10" t="s">
        <v>797</v>
      </c>
      <c r="H165" s="10" t="s">
        <v>813</v>
      </c>
      <c r="I165" s="10">
        <v>100</v>
      </c>
      <c r="J165" s="10" t="s">
        <v>33</v>
      </c>
      <c r="K165" s="10" t="s">
        <v>34</v>
      </c>
      <c r="L165" s="10" t="s">
        <v>33</v>
      </c>
      <c r="M165" s="10" t="s">
        <v>34</v>
      </c>
      <c r="N165" s="10" t="s">
        <v>33</v>
      </c>
      <c r="O165" s="10" t="s">
        <v>814</v>
      </c>
      <c r="P165" s="10" t="s">
        <v>815</v>
      </c>
      <c r="Q165" s="10">
        <v>11200</v>
      </c>
      <c r="R165" s="10">
        <v>360</v>
      </c>
      <c r="S165" s="10" t="s">
        <v>46</v>
      </c>
      <c r="T165" s="10" t="s">
        <v>816</v>
      </c>
      <c r="U165" s="19"/>
      <c r="V165" s="19"/>
    </row>
    <row r="166" s="2" customFormat="1" ht="49" customHeight="1" spans="1:20">
      <c r="A166" s="10">
        <v>146</v>
      </c>
      <c r="B166" s="10" t="s">
        <v>776</v>
      </c>
      <c r="C166" s="10" t="s">
        <v>776</v>
      </c>
      <c r="D166" s="10" t="s">
        <v>817</v>
      </c>
      <c r="E166" s="10" t="s">
        <v>29</v>
      </c>
      <c r="F166" s="10" t="s">
        <v>41</v>
      </c>
      <c r="G166" s="10" t="s">
        <v>42</v>
      </c>
      <c r="H166" s="10" t="s">
        <v>818</v>
      </c>
      <c r="I166" s="10">
        <v>200</v>
      </c>
      <c r="J166" s="10" t="s">
        <v>33</v>
      </c>
      <c r="K166" s="10" t="s">
        <v>34</v>
      </c>
      <c r="L166" s="10" t="s">
        <v>33</v>
      </c>
      <c r="M166" s="10" t="s">
        <v>34</v>
      </c>
      <c r="N166" s="10" t="s">
        <v>33</v>
      </c>
      <c r="O166" s="10" t="s">
        <v>809</v>
      </c>
      <c r="P166" s="10" t="s">
        <v>819</v>
      </c>
      <c r="Q166" s="10">
        <v>1360</v>
      </c>
      <c r="R166" s="10">
        <v>430</v>
      </c>
      <c r="S166" s="10" t="s">
        <v>46</v>
      </c>
      <c r="T166" s="10" t="s">
        <v>820</v>
      </c>
    </row>
    <row r="167" s="2" customFormat="1" ht="48" customHeight="1" spans="1:20">
      <c r="A167" s="10">
        <v>147</v>
      </c>
      <c r="B167" s="10" t="s">
        <v>776</v>
      </c>
      <c r="C167" s="10" t="s">
        <v>776</v>
      </c>
      <c r="D167" s="10" t="s">
        <v>821</v>
      </c>
      <c r="E167" s="10" t="s">
        <v>29</v>
      </c>
      <c r="F167" s="10" t="s">
        <v>41</v>
      </c>
      <c r="G167" s="10" t="s">
        <v>42</v>
      </c>
      <c r="H167" s="10" t="s">
        <v>822</v>
      </c>
      <c r="I167" s="10">
        <v>650</v>
      </c>
      <c r="J167" s="10" t="s">
        <v>33</v>
      </c>
      <c r="K167" s="10" t="s">
        <v>34</v>
      </c>
      <c r="L167" s="10" t="s">
        <v>33</v>
      </c>
      <c r="M167" s="10" t="s">
        <v>34</v>
      </c>
      <c r="N167" s="10" t="s">
        <v>33</v>
      </c>
      <c r="O167" s="10" t="s">
        <v>809</v>
      </c>
      <c r="P167" s="10" t="s">
        <v>823</v>
      </c>
      <c r="Q167" s="10">
        <v>5900</v>
      </c>
      <c r="R167" s="10">
        <v>260</v>
      </c>
      <c r="S167" s="10" t="s">
        <v>46</v>
      </c>
      <c r="T167" s="10" t="s">
        <v>824</v>
      </c>
    </row>
    <row r="168" s="3" customFormat="1" ht="59" customHeight="1" spans="1:22">
      <c r="A168" s="10">
        <v>148</v>
      </c>
      <c r="B168" s="10" t="s">
        <v>776</v>
      </c>
      <c r="C168" s="10" t="s">
        <v>776</v>
      </c>
      <c r="D168" s="10" t="s">
        <v>825</v>
      </c>
      <c r="E168" s="10" t="s">
        <v>29</v>
      </c>
      <c r="F168" s="10" t="s">
        <v>41</v>
      </c>
      <c r="G168" s="10" t="s">
        <v>365</v>
      </c>
      <c r="H168" s="10" t="s">
        <v>826</v>
      </c>
      <c r="I168" s="10">
        <v>300</v>
      </c>
      <c r="J168" s="10" t="s">
        <v>33</v>
      </c>
      <c r="K168" s="10" t="s">
        <v>34</v>
      </c>
      <c r="L168" s="10" t="s">
        <v>33</v>
      </c>
      <c r="M168" s="10" t="s">
        <v>34</v>
      </c>
      <c r="N168" s="10" t="s">
        <v>33</v>
      </c>
      <c r="O168" s="10" t="s">
        <v>809</v>
      </c>
      <c r="P168" s="10" t="s">
        <v>827</v>
      </c>
      <c r="Q168" s="10">
        <v>2390</v>
      </c>
      <c r="R168" s="10">
        <v>190</v>
      </c>
      <c r="S168" s="10" t="s">
        <v>46</v>
      </c>
      <c r="T168" s="10" t="s">
        <v>828</v>
      </c>
      <c r="U168" s="2"/>
      <c r="V168" s="2"/>
    </row>
    <row r="169" s="3" customFormat="1" ht="47" customHeight="1" spans="1:22">
      <c r="A169" s="10">
        <v>149</v>
      </c>
      <c r="B169" s="10" t="s">
        <v>776</v>
      </c>
      <c r="C169" s="10" t="s">
        <v>776</v>
      </c>
      <c r="D169" s="10" t="s">
        <v>829</v>
      </c>
      <c r="E169" s="10" t="s">
        <v>29</v>
      </c>
      <c r="F169" s="10" t="s">
        <v>41</v>
      </c>
      <c r="G169" s="10" t="s">
        <v>42</v>
      </c>
      <c r="H169" s="10" t="s">
        <v>830</v>
      </c>
      <c r="I169" s="10">
        <v>210</v>
      </c>
      <c r="J169" s="10" t="s">
        <v>33</v>
      </c>
      <c r="K169" s="10" t="s">
        <v>34</v>
      </c>
      <c r="L169" s="10" t="s">
        <v>33</v>
      </c>
      <c r="M169" s="10" t="s">
        <v>34</v>
      </c>
      <c r="N169" s="10" t="s">
        <v>33</v>
      </c>
      <c r="O169" s="10" t="s">
        <v>809</v>
      </c>
      <c r="P169" s="10" t="s">
        <v>831</v>
      </c>
      <c r="Q169" s="10">
        <v>5620</v>
      </c>
      <c r="R169" s="10">
        <v>462</v>
      </c>
      <c r="S169" s="10" t="s">
        <v>46</v>
      </c>
      <c r="T169" s="10" t="s">
        <v>811</v>
      </c>
      <c r="U169" s="2"/>
      <c r="V169" s="2"/>
    </row>
    <row r="170" s="3" customFormat="1" ht="47" customHeight="1" spans="1:22">
      <c r="A170" s="10">
        <v>150</v>
      </c>
      <c r="B170" s="10" t="s">
        <v>776</v>
      </c>
      <c r="C170" s="10" t="s">
        <v>776</v>
      </c>
      <c r="D170" s="10" t="s">
        <v>832</v>
      </c>
      <c r="E170" s="10" t="s">
        <v>29</v>
      </c>
      <c r="F170" s="10" t="s">
        <v>41</v>
      </c>
      <c r="G170" s="10" t="s">
        <v>42</v>
      </c>
      <c r="H170" s="10" t="s">
        <v>833</v>
      </c>
      <c r="I170" s="10">
        <v>210</v>
      </c>
      <c r="J170" s="10" t="s">
        <v>33</v>
      </c>
      <c r="K170" s="10" t="s">
        <v>34</v>
      </c>
      <c r="L170" s="10" t="s">
        <v>33</v>
      </c>
      <c r="M170" s="10" t="s">
        <v>34</v>
      </c>
      <c r="N170" s="10" t="s">
        <v>33</v>
      </c>
      <c r="O170" s="10" t="s">
        <v>809</v>
      </c>
      <c r="P170" s="10" t="s">
        <v>834</v>
      </c>
      <c r="Q170" s="10">
        <v>2310</v>
      </c>
      <c r="R170" s="10">
        <v>256</v>
      </c>
      <c r="S170" s="10" t="s">
        <v>52</v>
      </c>
      <c r="T170" s="10" t="s">
        <v>835</v>
      </c>
      <c r="U170" s="2"/>
      <c r="V170" s="2"/>
    </row>
    <row r="171" s="3" customFormat="1" ht="47" customHeight="1" spans="1:21">
      <c r="A171" s="10">
        <v>151</v>
      </c>
      <c r="B171" s="10" t="s">
        <v>776</v>
      </c>
      <c r="C171" s="10" t="s">
        <v>776</v>
      </c>
      <c r="D171" s="10" t="s">
        <v>836</v>
      </c>
      <c r="E171" s="10" t="s">
        <v>29</v>
      </c>
      <c r="F171" s="10" t="s">
        <v>41</v>
      </c>
      <c r="G171" s="10" t="s">
        <v>42</v>
      </c>
      <c r="H171" s="10" t="s">
        <v>837</v>
      </c>
      <c r="I171" s="10">
        <v>300</v>
      </c>
      <c r="J171" s="10" t="s">
        <v>33</v>
      </c>
      <c r="K171" s="10" t="s">
        <v>34</v>
      </c>
      <c r="L171" s="10" t="s">
        <v>33</v>
      </c>
      <c r="M171" s="10" t="s">
        <v>34</v>
      </c>
      <c r="N171" s="10" t="s">
        <v>33</v>
      </c>
      <c r="O171" s="10" t="s">
        <v>809</v>
      </c>
      <c r="P171" s="10" t="s">
        <v>838</v>
      </c>
      <c r="Q171" s="10">
        <v>2401</v>
      </c>
      <c r="R171" s="10">
        <v>187</v>
      </c>
      <c r="S171" s="10" t="s">
        <v>234</v>
      </c>
      <c r="T171" s="10" t="s">
        <v>839</v>
      </c>
      <c r="U171" s="2"/>
    </row>
    <row r="172" s="3" customFormat="1" ht="50" customHeight="1" spans="1:22">
      <c r="A172" s="10">
        <v>152</v>
      </c>
      <c r="B172" s="10" t="s">
        <v>776</v>
      </c>
      <c r="C172" s="10" t="s">
        <v>776</v>
      </c>
      <c r="D172" s="10" t="s">
        <v>840</v>
      </c>
      <c r="E172" s="10" t="s">
        <v>29</v>
      </c>
      <c r="F172" s="10" t="s">
        <v>841</v>
      </c>
      <c r="G172" s="10" t="s">
        <v>842</v>
      </c>
      <c r="H172" s="10" t="s">
        <v>843</v>
      </c>
      <c r="I172" s="10">
        <v>484</v>
      </c>
      <c r="J172" s="10" t="s">
        <v>33</v>
      </c>
      <c r="K172" s="10" t="s">
        <v>33</v>
      </c>
      <c r="L172" s="10" t="s">
        <v>33</v>
      </c>
      <c r="M172" s="10" t="s">
        <v>33</v>
      </c>
      <c r="N172" s="10" t="s">
        <v>33</v>
      </c>
      <c r="O172" s="10" t="s">
        <v>844</v>
      </c>
      <c r="P172" s="10" t="s">
        <v>845</v>
      </c>
      <c r="Q172" s="10">
        <v>6872</v>
      </c>
      <c r="R172" s="10">
        <v>980</v>
      </c>
      <c r="S172" s="10" t="s">
        <v>46</v>
      </c>
      <c r="T172" s="10" t="s">
        <v>820</v>
      </c>
      <c r="U172" s="2"/>
      <c r="V172" s="2"/>
    </row>
    <row r="173" s="3" customFormat="1" ht="49" customHeight="1" spans="1:22">
      <c r="A173" s="10">
        <v>153</v>
      </c>
      <c r="B173" s="10" t="s">
        <v>776</v>
      </c>
      <c r="C173" s="10" t="s">
        <v>776</v>
      </c>
      <c r="D173" s="10" t="s">
        <v>846</v>
      </c>
      <c r="E173" s="10" t="s">
        <v>29</v>
      </c>
      <c r="F173" s="10" t="s">
        <v>841</v>
      </c>
      <c r="G173" s="10" t="s">
        <v>847</v>
      </c>
      <c r="H173" s="10" t="s">
        <v>848</v>
      </c>
      <c r="I173" s="10">
        <v>70</v>
      </c>
      <c r="J173" s="10" t="s">
        <v>33</v>
      </c>
      <c r="K173" s="10" t="s">
        <v>33</v>
      </c>
      <c r="L173" s="10" t="s">
        <v>33</v>
      </c>
      <c r="M173" s="10" t="s">
        <v>33</v>
      </c>
      <c r="N173" s="10" t="s">
        <v>33</v>
      </c>
      <c r="O173" s="10" t="s">
        <v>849</v>
      </c>
      <c r="P173" s="10" t="s">
        <v>850</v>
      </c>
      <c r="Q173" s="10">
        <v>560</v>
      </c>
      <c r="R173" s="10">
        <v>560</v>
      </c>
      <c r="S173" s="10" t="s">
        <v>46</v>
      </c>
      <c r="T173" s="10" t="s">
        <v>794</v>
      </c>
      <c r="U173" s="2"/>
      <c r="V173" s="2"/>
    </row>
    <row r="174" s="3" customFormat="1" ht="49" customHeight="1" spans="1:22">
      <c r="A174" s="10">
        <v>154</v>
      </c>
      <c r="B174" s="10" t="s">
        <v>851</v>
      </c>
      <c r="C174" s="10" t="s">
        <v>852</v>
      </c>
      <c r="D174" s="10" t="s">
        <v>853</v>
      </c>
      <c r="E174" s="10" t="s">
        <v>68</v>
      </c>
      <c r="F174" s="10" t="s">
        <v>147</v>
      </c>
      <c r="G174" s="10" t="s">
        <v>159</v>
      </c>
      <c r="H174" s="10" t="s">
        <v>854</v>
      </c>
      <c r="I174" s="10">
        <v>65</v>
      </c>
      <c r="J174" s="10" t="s">
        <v>34</v>
      </c>
      <c r="K174" s="10" t="s">
        <v>33</v>
      </c>
      <c r="L174" s="10" t="s">
        <v>34</v>
      </c>
      <c r="M174" s="10" t="s">
        <v>33</v>
      </c>
      <c r="N174" s="10" t="s">
        <v>33</v>
      </c>
      <c r="O174" s="10" t="s">
        <v>755</v>
      </c>
      <c r="P174" s="10" t="s">
        <v>855</v>
      </c>
      <c r="Q174" s="10">
        <v>21000</v>
      </c>
      <c r="R174" s="10">
        <v>21000</v>
      </c>
      <c r="S174" s="10" t="s">
        <v>217</v>
      </c>
      <c r="T174" s="10" t="s">
        <v>856</v>
      </c>
      <c r="U174" s="2"/>
      <c r="V174" s="2"/>
    </row>
    <row r="175" s="3" customFormat="1" ht="38" customHeight="1" spans="1:22">
      <c r="A175" s="10">
        <v>155</v>
      </c>
      <c r="B175" s="10" t="s">
        <v>776</v>
      </c>
      <c r="C175" s="10" t="s">
        <v>776</v>
      </c>
      <c r="D175" s="10" t="s">
        <v>857</v>
      </c>
      <c r="E175" s="10" t="s">
        <v>68</v>
      </c>
      <c r="F175" s="10" t="s">
        <v>229</v>
      </c>
      <c r="G175" s="10" t="s">
        <v>159</v>
      </c>
      <c r="H175" s="10" t="s">
        <v>858</v>
      </c>
      <c r="I175" s="15">
        <v>537</v>
      </c>
      <c r="J175" s="10" t="s">
        <v>33</v>
      </c>
      <c r="K175" s="10" t="s">
        <v>34</v>
      </c>
      <c r="L175" s="10" t="s">
        <v>33</v>
      </c>
      <c r="M175" s="10" t="s">
        <v>33</v>
      </c>
      <c r="N175" s="10" t="s">
        <v>33</v>
      </c>
      <c r="O175" s="10" t="s">
        <v>859</v>
      </c>
      <c r="P175" s="10" t="s">
        <v>859</v>
      </c>
      <c r="Q175" s="10">
        <v>1746</v>
      </c>
      <c r="R175" s="10">
        <v>1746</v>
      </c>
      <c r="S175" s="10" t="s">
        <v>860</v>
      </c>
      <c r="T175" s="10" t="s">
        <v>861</v>
      </c>
      <c r="U175" s="19"/>
      <c r="V175" s="19"/>
    </row>
    <row r="176" s="3" customFormat="1" ht="39" customHeight="1" spans="1:22">
      <c r="A176" s="10">
        <v>156</v>
      </c>
      <c r="B176" s="10" t="s">
        <v>776</v>
      </c>
      <c r="C176" s="10" t="s">
        <v>776</v>
      </c>
      <c r="D176" s="10" t="s">
        <v>862</v>
      </c>
      <c r="E176" s="10" t="s">
        <v>68</v>
      </c>
      <c r="F176" s="10" t="s">
        <v>147</v>
      </c>
      <c r="G176" s="10" t="s">
        <v>159</v>
      </c>
      <c r="H176" s="10" t="s">
        <v>863</v>
      </c>
      <c r="I176" s="15">
        <f>275+50</f>
        <v>325</v>
      </c>
      <c r="J176" s="10" t="s">
        <v>33</v>
      </c>
      <c r="K176" s="10" t="s">
        <v>34</v>
      </c>
      <c r="L176" s="10" t="s">
        <v>34</v>
      </c>
      <c r="M176" s="10" t="s">
        <v>33</v>
      </c>
      <c r="N176" s="10" t="s">
        <v>33</v>
      </c>
      <c r="O176" s="10" t="s">
        <v>864</v>
      </c>
      <c r="P176" s="10" t="s">
        <v>865</v>
      </c>
      <c r="Q176" s="10">
        <v>6500</v>
      </c>
      <c r="R176" s="10">
        <v>556</v>
      </c>
      <c r="S176" s="10" t="s">
        <v>46</v>
      </c>
      <c r="T176" s="10" t="s">
        <v>794</v>
      </c>
      <c r="U176" s="2"/>
      <c r="V176" s="2"/>
    </row>
    <row r="177" s="3" customFormat="1" ht="57" customHeight="1" spans="1:22">
      <c r="A177" s="10">
        <v>157</v>
      </c>
      <c r="B177" s="10" t="s">
        <v>776</v>
      </c>
      <c r="C177" s="10" t="s">
        <v>776</v>
      </c>
      <c r="D177" s="10" t="s">
        <v>866</v>
      </c>
      <c r="E177" s="10" t="s">
        <v>68</v>
      </c>
      <c r="F177" s="10" t="s">
        <v>147</v>
      </c>
      <c r="G177" s="10" t="s">
        <v>249</v>
      </c>
      <c r="H177" s="10" t="s">
        <v>867</v>
      </c>
      <c r="I177" s="30">
        <v>500</v>
      </c>
      <c r="J177" s="10" t="s">
        <v>34</v>
      </c>
      <c r="K177" s="10" t="s">
        <v>34</v>
      </c>
      <c r="L177" s="10" t="s">
        <v>34</v>
      </c>
      <c r="M177" s="10" t="s">
        <v>33</v>
      </c>
      <c r="N177" s="10" t="s">
        <v>33</v>
      </c>
      <c r="O177" s="10" t="s">
        <v>868</v>
      </c>
      <c r="P177" s="10" t="s">
        <v>869</v>
      </c>
      <c r="Q177" s="10">
        <v>9100</v>
      </c>
      <c r="R177" s="10">
        <v>9100</v>
      </c>
      <c r="S177" s="10" t="s">
        <v>217</v>
      </c>
      <c r="T177" s="10" t="s">
        <v>870</v>
      </c>
      <c r="U177" s="2"/>
      <c r="V177" s="2"/>
    </row>
    <row r="178" s="3" customFormat="1" ht="49" customHeight="1" spans="1:22">
      <c r="A178" s="10">
        <v>158</v>
      </c>
      <c r="B178" s="10" t="s">
        <v>776</v>
      </c>
      <c r="C178" s="10" t="s">
        <v>776</v>
      </c>
      <c r="D178" s="10" t="s">
        <v>871</v>
      </c>
      <c r="E178" s="10" t="s">
        <v>68</v>
      </c>
      <c r="F178" s="10" t="s">
        <v>136</v>
      </c>
      <c r="G178" s="10" t="s">
        <v>137</v>
      </c>
      <c r="H178" s="10" t="s">
        <v>872</v>
      </c>
      <c r="I178" s="15">
        <f>322*10</f>
        <v>3220</v>
      </c>
      <c r="J178" s="10" t="s">
        <v>33</v>
      </c>
      <c r="K178" s="10" t="s">
        <v>34</v>
      </c>
      <c r="L178" s="10" t="s">
        <v>33</v>
      </c>
      <c r="M178" s="10" t="s">
        <v>33</v>
      </c>
      <c r="N178" s="10" t="s">
        <v>33</v>
      </c>
      <c r="O178" s="10" t="s">
        <v>873</v>
      </c>
      <c r="P178" s="10" t="s">
        <v>874</v>
      </c>
      <c r="Q178" s="10">
        <v>600000</v>
      </c>
      <c r="R178" s="10">
        <v>150000</v>
      </c>
      <c r="S178" s="10" t="s">
        <v>46</v>
      </c>
      <c r="T178" s="10" t="s">
        <v>875</v>
      </c>
      <c r="U178" s="19"/>
      <c r="V178" s="19"/>
    </row>
    <row r="179" s="3" customFormat="1" ht="45" customHeight="1" spans="1:22">
      <c r="A179" s="10">
        <v>159</v>
      </c>
      <c r="B179" s="10" t="s">
        <v>776</v>
      </c>
      <c r="C179" s="10" t="s">
        <v>776</v>
      </c>
      <c r="D179" s="10" t="s">
        <v>876</v>
      </c>
      <c r="E179" s="10" t="s">
        <v>68</v>
      </c>
      <c r="F179" s="10" t="s">
        <v>136</v>
      </c>
      <c r="G179" s="10" t="s">
        <v>350</v>
      </c>
      <c r="H179" s="10" t="s">
        <v>877</v>
      </c>
      <c r="I179" s="15">
        <v>300</v>
      </c>
      <c r="J179" s="10" t="s">
        <v>33</v>
      </c>
      <c r="K179" s="10" t="s">
        <v>34</v>
      </c>
      <c r="L179" s="10" t="s">
        <v>34</v>
      </c>
      <c r="M179" s="10" t="s">
        <v>33</v>
      </c>
      <c r="N179" s="10" t="s">
        <v>33</v>
      </c>
      <c r="O179" s="10" t="s">
        <v>357</v>
      </c>
      <c r="P179" s="10" t="s">
        <v>878</v>
      </c>
      <c r="Q179" s="10">
        <v>5698</v>
      </c>
      <c r="R179" s="10">
        <v>1563</v>
      </c>
      <c r="S179" s="10" t="s">
        <v>46</v>
      </c>
      <c r="T179" s="10" t="s">
        <v>879</v>
      </c>
      <c r="U179" s="19"/>
      <c r="V179" s="19"/>
    </row>
    <row r="180" s="3" customFormat="1" ht="42" customHeight="1" spans="1:22">
      <c r="A180" s="10">
        <v>160</v>
      </c>
      <c r="B180" s="10" t="s">
        <v>776</v>
      </c>
      <c r="C180" s="10" t="s">
        <v>776</v>
      </c>
      <c r="D180" s="10" t="s">
        <v>880</v>
      </c>
      <c r="E180" s="10" t="s">
        <v>68</v>
      </c>
      <c r="F180" s="10" t="s">
        <v>136</v>
      </c>
      <c r="G180" s="10" t="s">
        <v>881</v>
      </c>
      <c r="H180" s="10" t="s">
        <v>882</v>
      </c>
      <c r="I180" s="15">
        <v>2907</v>
      </c>
      <c r="J180" s="10" t="s">
        <v>33</v>
      </c>
      <c r="K180" s="10" t="s">
        <v>33</v>
      </c>
      <c r="L180" s="10" t="s">
        <v>33</v>
      </c>
      <c r="M180" s="10" t="s">
        <v>33</v>
      </c>
      <c r="N180" s="10" t="s">
        <v>33</v>
      </c>
      <c r="O180" s="10" t="s">
        <v>883</v>
      </c>
      <c r="P180" s="10" t="s">
        <v>884</v>
      </c>
      <c r="Q180" s="10">
        <v>15800</v>
      </c>
      <c r="R180" s="10">
        <v>3473</v>
      </c>
      <c r="S180" s="10" t="s">
        <v>885</v>
      </c>
      <c r="T180" s="10" t="s">
        <v>886</v>
      </c>
      <c r="U180" s="19"/>
      <c r="V180" s="19"/>
    </row>
    <row r="181" s="3" customFormat="1" ht="43" customHeight="1" spans="1:22">
      <c r="A181" s="10">
        <v>161</v>
      </c>
      <c r="B181" s="10" t="s">
        <v>776</v>
      </c>
      <c r="C181" s="10" t="s">
        <v>776</v>
      </c>
      <c r="D181" s="10" t="s">
        <v>887</v>
      </c>
      <c r="E181" s="10" t="s">
        <v>68</v>
      </c>
      <c r="F181" s="10" t="s">
        <v>147</v>
      </c>
      <c r="G181" s="10" t="s">
        <v>70</v>
      </c>
      <c r="H181" s="10" t="s">
        <v>888</v>
      </c>
      <c r="I181" s="15">
        <v>1120</v>
      </c>
      <c r="J181" s="10" t="s">
        <v>33</v>
      </c>
      <c r="K181" s="10" t="s">
        <v>34</v>
      </c>
      <c r="L181" s="10" t="s">
        <v>33</v>
      </c>
      <c r="M181" s="10" t="s">
        <v>33</v>
      </c>
      <c r="N181" s="10" t="s">
        <v>33</v>
      </c>
      <c r="O181" s="10" t="s">
        <v>889</v>
      </c>
      <c r="P181" s="10" t="s">
        <v>890</v>
      </c>
      <c r="Q181" s="10">
        <v>8950</v>
      </c>
      <c r="R181" s="10">
        <v>8950</v>
      </c>
      <c r="S181" s="10" t="s">
        <v>74</v>
      </c>
      <c r="T181" s="10" t="s">
        <v>891</v>
      </c>
      <c r="U181" s="2"/>
      <c r="V181" s="2"/>
    </row>
    <row r="182" ht="62" customHeight="1" spans="1:20">
      <c r="A182" s="10">
        <v>162</v>
      </c>
      <c r="B182" s="10" t="s">
        <v>776</v>
      </c>
      <c r="C182" s="10" t="s">
        <v>892</v>
      </c>
      <c r="D182" s="10" t="s">
        <v>893</v>
      </c>
      <c r="E182" s="10" t="s">
        <v>68</v>
      </c>
      <c r="F182" s="10" t="s">
        <v>229</v>
      </c>
      <c r="G182" s="10" t="s">
        <v>894</v>
      </c>
      <c r="H182" s="10" t="s">
        <v>895</v>
      </c>
      <c r="I182" s="10">
        <v>25</v>
      </c>
      <c r="J182" s="10" t="s">
        <v>33</v>
      </c>
      <c r="K182" s="10" t="s">
        <v>33</v>
      </c>
      <c r="L182" s="10" t="s">
        <v>33</v>
      </c>
      <c r="M182" s="10" t="s">
        <v>33</v>
      </c>
      <c r="N182" s="10" t="s">
        <v>33</v>
      </c>
      <c r="O182" s="10" t="s">
        <v>896</v>
      </c>
      <c r="P182" s="10" t="s">
        <v>897</v>
      </c>
      <c r="Q182" s="10">
        <v>2000</v>
      </c>
      <c r="R182" s="10">
        <v>2000</v>
      </c>
      <c r="S182" s="10" t="s">
        <v>898</v>
      </c>
      <c r="T182" s="10" t="s">
        <v>899</v>
      </c>
    </row>
    <row r="183" s="3" customFormat="1" ht="54" customHeight="1" spans="1:22">
      <c r="A183" s="10">
        <v>163</v>
      </c>
      <c r="B183" s="10" t="s">
        <v>776</v>
      </c>
      <c r="C183" s="10" t="s">
        <v>776</v>
      </c>
      <c r="D183" s="10" t="s">
        <v>900</v>
      </c>
      <c r="E183" s="10" t="s">
        <v>901</v>
      </c>
      <c r="F183" s="10" t="s">
        <v>902</v>
      </c>
      <c r="G183" s="10" t="s">
        <v>903</v>
      </c>
      <c r="H183" s="10" t="s">
        <v>904</v>
      </c>
      <c r="I183" s="10">
        <v>180</v>
      </c>
      <c r="J183" s="10" t="s">
        <v>34</v>
      </c>
      <c r="K183" s="10" t="s">
        <v>33</v>
      </c>
      <c r="L183" s="10" t="s">
        <v>33</v>
      </c>
      <c r="M183" s="10" t="s">
        <v>33</v>
      </c>
      <c r="N183" s="10" t="s">
        <v>33</v>
      </c>
      <c r="O183" s="10" t="s">
        <v>905</v>
      </c>
      <c r="P183" s="10" t="s">
        <v>906</v>
      </c>
      <c r="Q183" s="10">
        <v>1187</v>
      </c>
      <c r="R183" s="10">
        <v>1187</v>
      </c>
      <c r="S183" s="10" t="s">
        <v>46</v>
      </c>
      <c r="T183" s="10" t="s">
        <v>907</v>
      </c>
      <c r="U183" s="2"/>
      <c r="V183" s="2"/>
    </row>
    <row r="184" s="3" customFormat="1" ht="59" customHeight="1" spans="1:22">
      <c r="A184" s="10">
        <v>164</v>
      </c>
      <c r="B184" s="10" t="s">
        <v>776</v>
      </c>
      <c r="C184" s="10" t="s">
        <v>776</v>
      </c>
      <c r="D184" s="10" t="s">
        <v>908</v>
      </c>
      <c r="E184" s="10" t="s">
        <v>901</v>
      </c>
      <c r="F184" s="10" t="s">
        <v>909</v>
      </c>
      <c r="G184" s="10" t="s">
        <v>910</v>
      </c>
      <c r="H184" s="10" t="s">
        <v>911</v>
      </c>
      <c r="I184" s="10">
        <f>7300+102+20</f>
        <v>7422</v>
      </c>
      <c r="J184" s="10" t="s">
        <v>34</v>
      </c>
      <c r="K184" s="10" t="s">
        <v>33</v>
      </c>
      <c r="L184" s="10" t="s">
        <v>33</v>
      </c>
      <c r="M184" s="10" t="s">
        <v>33</v>
      </c>
      <c r="N184" s="10" t="s">
        <v>33</v>
      </c>
      <c r="O184" s="10" t="s">
        <v>912</v>
      </c>
      <c r="P184" s="10" t="s">
        <v>913</v>
      </c>
      <c r="Q184" s="10">
        <v>11864</v>
      </c>
      <c r="R184" s="10">
        <v>11864</v>
      </c>
      <c r="S184" s="10" t="s">
        <v>914</v>
      </c>
      <c r="T184" s="10" t="s">
        <v>915</v>
      </c>
      <c r="U184" s="2"/>
      <c r="V184" s="2"/>
    </row>
    <row r="185" s="3" customFormat="1" ht="42" customHeight="1" spans="1:22">
      <c r="A185" s="10">
        <v>165</v>
      </c>
      <c r="B185" s="10" t="s">
        <v>776</v>
      </c>
      <c r="C185" s="10" t="s">
        <v>776</v>
      </c>
      <c r="D185" s="10" t="s">
        <v>916</v>
      </c>
      <c r="E185" s="10" t="s">
        <v>917</v>
      </c>
      <c r="F185" s="10" t="s">
        <v>918</v>
      </c>
      <c r="G185" s="10" t="s">
        <v>918</v>
      </c>
      <c r="H185" s="10" t="s">
        <v>919</v>
      </c>
      <c r="I185" s="10">
        <v>180</v>
      </c>
      <c r="J185" s="10" t="s">
        <v>33</v>
      </c>
      <c r="K185" s="10" t="s">
        <v>33</v>
      </c>
      <c r="L185" s="10" t="s">
        <v>33</v>
      </c>
      <c r="M185" s="10" t="s">
        <v>33</v>
      </c>
      <c r="N185" s="10" t="s">
        <v>33</v>
      </c>
      <c r="O185" s="10" t="s">
        <v>920</v>
      </c>
      <c r="P185" s="10" t="s">
        <v>921</v>
      </c>
      <c r="Q185" s="10">
        <v>2100</v>
      </c>
      <c r="R185" s="10">
        <v>2100</v>
      </c>
      <c r="S185" s="10" t="s">
        <v>922</v>
      </c>
      <c r="T185" s="10" t="s">
        <v>923</v>
      </c>
      <c r="U185" s="2"/>
      <c r="V185" s="2"/>
    </row>
    <row r="186" s="3" customFormat="1" ht="54" customHeight="1" spans="1:22">
      <c r="A186" s="10">
        <v>166</v>
      </c>
      <c r="B186" s="10" t="s">
        <v>776</v>
      </c>
      <c r="C186" s="10" t="s">
        <v>776</v>
      </c>
      <c r="D186" s="10" t="s">
        <v>924</v>
      </c>
      <c r="E186" s="10" t="s">
        <v>917</v>
      </c>
      <c r="F186" s="10" t="s">
        <v>925</v>
      </c>
      <c r="G186" s="10" t="s">
        <v>926</v>
      </c>
      <c r="H186" s="10" t="s">
        <v>927</v>
      </c>
      <c r="I186" s="10">
        <v>390</v>
      </c>
      <c r="J186" s="10" t="s">
        <v>33</v>
      </c>
      <c r="K186" s="10" t="s">
        <v>33</v>
      </c>
      <c r="L186" s="10" t="s">
        <v>33</v>
      </c>
      <c r="M186" s="10" t="s">
        <v>33</v>
      </c>
      <c r="N186" s="10" t="s">
        <v>33</v>
      </c>
      <c r="O186" s="10" t="s">
        <v>928</v>
      </c>
      <c r="P186" s="10" t="s">
        <v>929</v>
      </c>
      <c r="Q186" s="10">
        <v>3700</v>
      </c>
      <c r="R186" s="10">
        <v>3700</v>
      </c>
      <c r="S186" s="10" t="s">
        <v>46</v>
      </c>
      <c r="T186" s="10" t="s">
        <v>794</v>
      </c>
      <c r="U186" s="2"/>
      <c r="V186" s="2"/>
    </row>
    <row r="187" ht="56" customHeight="1" spans="1:20">
      <c r="A187" s="10">
        <v>167</v>
      </c>
      <c r="B187" s="10" t="s">
        <v>776</v>
      </c>
      <c r="C187" s="10" t="s">
        <v>776</v>
      </c>
      <c r="D187" s="10" t="s">
        <v>930</v>
      </c>
      <c r="E187" s="28" t="s">
        <v>29</v>
      </c>
      <c r="F187" s="28" t="s">
        <v>117</v>
      </c>
      <c r="G187" s="28" t="s">
        <v>931</v>
      </c>
      <c r="H187" s="10" t="s">
        <v>932</v>
      </c>
      <c r="I187" s="12">
        <v>50</v>
      </c>
      <c r="J187" s="10" t="s">
        <v>33</v>
      </c>
      <c r="K187" s="10" t="s">
        <v>34</v>
      </c>
      <c r="L187" s="10" t="s">
        <v>33</v>
      </c>
      <c r="M187" s="10" t="s">
        <v>33</v>
      </c>
      <c r="N187" s="10" t="s">
        <v>33</v>
      </c>
      <c r="O187" s="10" t="s">
        <v>933</v>
      </c>
      <c r="P187" s="10" t="s">
        <v>934</v>
      </c>
      <c r="Q187" s="12">
        <v>140000</v>
      </c>
      <c r="R187" s="12">
        <v>12000</v>
      </c>
      <c r="S187" s="10" t="s">
        <v>74</v>
      </c>
      <c r="T187" s="12" t="s">
        <v>935</v>
      </c>
    </row>
    <row r="188" s="3" customFormat="1" ht="114" customHeight="1" spans="1:20">
      <c r="A188" s="10">
        <v>168</v>
      </c>
      <c r="B188" s="10" t="s">
        <v>936</v>
      </c>
      <c r="C188" s="10" t="s">
        <v>937</v>
      </c>
      <c r="D188" s="10" t="s">
        <v>938</v>
      </c>
      <c r="E188" s="10" t="s">
        <v>29</v>
      </c>
      <c r="F188" s="10" t="s">
        <v>41</v>
      </c>
      <c r="G188" s="10" t="s">
        <v>42</v>
      </c>
      <c r="H188" s="13" t="s">
        <v>939</v>
      </c>
      <c r="I188" s="10">
        <v>222.2396</v>
      </c>
      <c r="J188" s="10" t="s">
        <v>33</v>
      </c>
      <c r="K188" s="10" t="s">
        <v>34</v>
      </c>
      <c r="L188" s="10" t="s">
        <v>33</v>
      </c>
      <c r="M188" s="10" t="s">
        <v>34</v>
      </c>
      <c r="N188" s="10" t="s">
        <v>34</v>
      </c>
      <c r="O188" s="10" t="s">
        <v>940</v>
      </c>
      <c r="P188" s="10" t="s">
        <v>941</v>
      </c>
      <c r="Q188" s="10">
        <v>1757</v>
      </c>
      <c r="R188" s="10">
        <v>300</v>
      </c>
      <c r="S188" s="10" t="s">
        <v>942</v>
      </c>
      <c r="T188" s="10" t="s">
        <v>811</v>
      </c>
    </row>
    <row r="189" s="3" customFormat="1" ht="111" customHeight="1" spans="1:20">
      <c r="A189" s="10">
        <v>169</v>
      </c>
      <c r="B189" s="10" t="s">
        <v>936</v>
      </c>
      <c r="C189" s="10" t="s">
        <v>937</v>
      </c>
      <c r="D189" s="10" t="s">
        <v>943</v>
      </c>
      <c r="E189" s="10" t="s">
        <v>29</v>
      </c>
      <c r="F189" s="10" t="s">
        <v>41</v>
      </c>
      <c r="G189" s="10" t="s">
        <v>42</v>
      </c>
      <c r="H189" s="13" t="s">
        <v>944</v>
      </c>
      <c r="I189" s="10">
        <v>194.088</v>
      </c>
      <c r="J189" s="10" t="s">
        <v>33</v>
      </c>
      <c r="K189" s="10" t="s">
        <v>34</v>
      </c>
      <c r="L189" s="10" t="s">
        <v>33</v>
      </c>
      <c r="M189" s="10" t="s">
        <v>34</v>
      </c>
      <c r="N189" s="10" t="s">
        <v>34</v>
      </c>
      <c r="O189" s="10" t="s">
        <v>940</v>
      </c>
      <c r="P189" s="10" t="s">
        <v>941</v>
      </c>
      <c r="Q189" s="10">
        <v>1757</v>
      </c>
      <c r="R189" s="10">
        <v>300</v>
      </c>
      <c r="S189" s="10" t="s">
        <v>942</v>
      </c>
      <c r="T189" s="10" t="s">
        <v>811</v>
      </c>
    </row>
    <row r="190" s="3" customFormat="1" ht="61" customHeight="1" spans="1:20">
      <c r="A190" s="10">
        <v>170</v>
      </c>
      <c r="B190" s="13" t="s">
        <v>945</v>
      </c>
      <c r="C190" s="10" t="s">
        <v>946</v>
      </c>
      <c r="D190" s="10" t="s">
        <v>947</v>
      </c>
      <c r="E190" s="10" t="s">
        <v>29</v>
      </c>
      <c r="F190" s="10" t="s">
        <v>41</v>
      </c>
      <c r="G190" s="10" t="s">
        <v>42</v>
      </c>
      <c r="H190" s="13" t="s">
        <v>948</v>
      </c>
      <c r="I190" s="10">
        <v>191.4098</v>
      </c>
      <c r="J190" s="10" t="s">
        <v>33</v>
      </c>
      <c r="K190" s="10" t="s">
        <v>34</v>
      </c>
      <c r="L190" s="10" t="s">
        <v>33</v>
      </c>
      <c r="M190" s="10" t="s">
        <v>34</v>
      </c>
      <c r="N190" s="10" t="s">
        <v>34</v>
      </c>
      <c r="O190" s="10" t="s">
        <v>940</v>
      </c>
      <c r="P190" s="10" t="s">
        <v>941</v>
      </c>
      <c r="Q190" s="10">
        <v>779</v>
      </c>
      <c r="R190" s="10">
        <v>106</v>
      </c>
      <c r="S190" s="10" t="s">
        <v>942</v>
      </c>
      <c r="T190" s="10" t="s">
        <v>811</v>
      </c>
    </row>
    <row r="191" s="3" customFormat="1" ht="56" customHeight="1" spans="1:20">
      <c r="A191" s="10">
        <v>171</v>
      </c>
      <c r="B191" s="13" t="s">
        <v>949</v>
      </c>
      <c r="C191" s="10" t="s">
        <v>950</v>
      </c>
      <c r="D191" s="10" t="s">
        <v>951</v>
      </c>
      <c r="E191" s="10" t="s">
        <v>29</v>
      </c>
      <c r="F191" s="10" t="s">
        <v>952</v>
      </c>
      <c r="G191" s="10" t="s">
        <v>81</v>
      </c>
      <c r="H191" s="13" t="s">
        <v>953</v>
      </c>
      <c r="I191" s="10">
        <v>95.9301</v>
      </c>
      <c r="J191" s="10" t="s">
        <v>33</v>
      </c>
      <c r="K191" s="10" t="s">
        <v>34</v>
      </c>
      <c r="L191" s="10" t="s">
        <v>33</v>
      </c>
      <c r="M191" s="10" t="s">
        <v>34</v>
      </c>
      <c r="N191" s="10" t="s">
        <v>34</v>
      </c>
      <c r="O191" s="10" t="s">
        <v>940</v>
      </c>
      <c r="P191" s="10" t="s">
        <v>941</v>
      </c>
      <c r="Q191" s="10">
        <v>1851</v>
      </c>
      <c r="R191" s="10">
        <v>81</v>
      </c>
      <c r="S191" s="10" t="s">
        <v>942</v>
      </c>
      <c r="T191" s="10" t="s">
        <v>811</v>
      </c>
    </row>
    <row r="192" s="3" customFormat="1" ht="68" customHeight="1" spans="1:20">
      <c r="A192" s="10">
        <v>172</v>
      </c>
      <c r="B192" s="13" t="s">
        <v>954</v>
      </c>
      <c r="C192" s="10" t="s">
        <v>955</v>
      </c>
      <c r="D192" s="10" t="s">
        <v>956</v>
      </c>
      <c r="E192" s="10" t="s">
        <v>29</v>
      </c>
      <c r="F192" s="10" t="s">
        <v>952</v>
      </c>
      <c r="G192" s="10" t="s">
        <v>81</v>
      </c>
      <c r="H192" s="13" t="s">
        <v>957</v>
      </c>
      <c r="I192" s="10">
        <v>47.8904</v>
      </c>
      <c r="J192" s="10" t="s">
        <v>33</v>
      </c>
      <c r="K192" s="10" t="s">
        <v>34</v>
      </c>
      <c r="L192" s="10" t="s">
        <v>33</v>
      </c>
      <c r="M192" s="10" t="s">
        <v>34</v>
      </c>
      <c r="N192" s="10" t="s">
        <v>34</v>
      </c>
      <c r="O192" s="10" t="s">
        <v>940</v>
      </c>
      <c r="P192" s="10" t="s">
        <v>941</v>
      </c>
      <c r="Q192" s="10">
        <v>1300</v>
      </c>
      <c r="R192" s="10">
        <v>35</v>
      </c>
      <c r="S192" s="10" t="s">
        <v>942</v>
      </c>
      <c r="T192" s="10" t="s">
        <v>811</v>
      </c>
    </row>
    <row r="193" s="3" customFormat="1" ht="58" customHeight="1" spans="1:20">
      <c r="A193" s="10">
        <v>173</v>
      </c>
      <c r="B193" s="13" t="s">
        <v>958</v>
      </c>
      <c r="C193" s="10" t="s">
        <v>959</v>
      </c>
      <c r="D193" s="10" t="s">
        <v>960</v>
      </c>
      <c r="E193" s="10" t="s">
        <v>29</v>
      </c>
      <c r="F193" s="10" t="s">
        <v>117</v>
      </c>
      <c r="G193" s="10" t="s">
        <v>267</v>
      </c>
      <c r="H193" s="13" t="s">
        <v>961</v>
      </c>
      <c r="I193" s="10">
        <v>117.498</v>
      </c>
      <c r="J193" s="10" t="s">
        <v>33</v>
      </c>
      <c r="K193" s="10" t="s">
        <v>34</v>
      </c>
      <c r="L193" s="10" t="s">
        <v>33</v>
      </c>
      <c r="M193" s="10" t="s">
        <v>34</v>
      </c>
      <c r="N193" s="10" t="s">
        <v>34</v>
      </c>
      <c r="O193" s="10" t="s">
        <v>940</v>
      </c>
      <c r="P193" s="10" t="s">
        <v>941</v>
      </c>
      <c r="Q193" s="10">
        <v>1700</v>
      </c>
      <c r="R193" s="10">
        <v>78</v>
      </c>
      <c r="S193" s="10" t="s">
        <v>942</v>
      </c>
      <c r="T193" s="10" t="s">
        <v>811</v>
      </c>
    </row>
    <row r="194" ht="32" customHeight="1" spans="1:20">
      <c r="A194" s="11" t="s">
        <v>76</v>
      </c>
      <c r="B194" s="34"/>
      <c r="C194" s="34">
        <v>35</v>
      </c>
      <c r="D194" s="34"/>
      <c r="E194" s="35"/>
      <c r="F194" s="36"/>
      <c r="G194" s="35"/>
      <c r="H194" s="37"/>
      <c r="I194" s="35">
        <f>SUM(I159:I193)</f>
        <v>21454.0559</v>
      </c>
      <c r="J194" s="35"/>
      <c r="K194" s="35"/>
      <c r="L194" s="35"/>
      <c r="M194" s="35"/>
      <c r="N194" s="35"/>
      <c r="O194" s="35"/>
      <c r="P194" s="35"/>
      <c r="Q194" s="35">
        <f>SUM(Q159:Q193)</f>
        <v>898922</v>
      </c>
      <c r="R194" s="35">
        <f>SUM(R159:R193)</f>
        <v>238944</v>
      </c>
      <c r="S194" s="35"/>
      <c r="T194" s="35"/>
    </row>
  </sheetData>
  <mergeCells count="22">
    <mergeCell ref="A1:C1"/>
    <mergeCell ref="A2:T2"/>
    <mergeCell ref="A3:T3"/>
    <mergeCell ref="B4:C4"/>
    <mergeCell ref="J4:K4"/>
    <mergeCell ref="A6:B6"/>
    <mergeCell ref="A4:A5"/>
    <mergeCell ref="D4:D5"/>
    <mergeCell ref="E4:E5"/>
    <mergeCell ref="F4:F5"/>
    <mergeCell ref="G4:G5"/>
    <mergeCell ref="H4:H5"/>
    <mergeCell ref="I4:I5"/>
    <mergeCell ref="L4:L5"/>
    <mergeCell ref="M4:M5"/>
    <mergeCell ref="N4:N5"/>
    <mergeCell ref="O4:O5"/>
    <mergeCell ref="P4:P5"/>
    <mergeCell ref="Q4:Q5"/>
    <mergeCell ref="R4:R5"/>
    <mergeCell ref="S4:S5"/>
    <mergeCell ref="T4:T5"/>
  </mergeCells>
  <printOptions horizontalCentered="1"/>
  <pageMargins left="0.161111111111111" right="0.161111111111111" top="0.802777777777778" bottom="0.802777777777778" header="0.5" footer="0.5"/>
  <pageSetup paperSize="9" scale="9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2024年项目明细表 （第一次调整）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李成</cp:lastModifiedBy>
  <dcterms:created xsi:type="dcterms:W3CDTF">2024-07-18T01:57:00Z</dcterms:created>
  <dcterms:modified xsi:type="dcterms:W3CDTF">2024-12-13T07:58:34Z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6016DE7449E04A06A81091509200FC15_11</vt:lpwstr>
  </property>
  <property fmtid="{D5CDD505-2E9C-101B-9397-08002B2CF9AE}" pid="3" name="KSOProductBuildVer">
    <vt:lpwstr>2052-12.1.0.19302</vt:lpwstr>
  </property>
</Properties>
</file>