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38" i="1"/>
  <c r="F38"/>
  <c r="G21"/>
  <c r="F16"/>
  <c r="F21" s="1"/>
  <c r="F39" s="1"/>
  <c r="G15"/>
  <c r="F15"/>
  <c r="G9"/>
  <c r="F9"/>
  <c r="G39" l="1"/>
</calcChain>
</file>

<file path=xl/sharedStrings.xml><?xml version="1.0" encoding="utf-8"?>
<sst xmlns="http://schemas.openxmlformats.org/spreadsheetml/2006/main" count="140" uniqueCount="76">
  <si>
    <t>序号</t>
  </si>
  <si>
    <t>项目名称</t>
  </si>
  <si>
    <t>级次</t>
  </si>
  <si>
    <t>资金文号</t>
  </si>
  <si>
    <t>责任单位</t>
  </si>
  <si>
    <t>计划
资金额度</t>
    <phoneticPr fontId="5" type="noConversion"/>
  </si>
  <si>
    <t>已落实
资金额度</t>
    <phoneticPr fontId="5" type="noConversion"/>
  </si>
  <si>
    <t>额度单号</t>
    <phoneticPr fontId="5" type="noConversion"/>
  </si>
  <si>
    <t>衔接推进乡村振兴补助</t>
  </si>
  <si>
    <t>中央专项</t>
  </si>
  <si>
    <t>鄂财农发〔2021〕67号</t>
  </si>
  <si>
    <t>市乡村振兴局</t>
  </si>
  <si>
    <t>欠发达国有林场巩固提升</t>
  </si>
  <si>
    <t>市自然资源规划局</t>
  </si>
  <si>
    <t>新型农业经营主体贴息</t>
  </si>
  <si>
    <t>鄂财农发〔2022〕18号</t>
  </si>
  <si>
    <t>市农业农村局</t>
  </si>
  <si>
    <t>鄂财农发〔2022〕18号</t>
    <phoneticPr fontId="5" type="noConversion"/>
  </si>
  <si>
    <t>中央专项小计</t>
  </si>
  <si>
    <t>省级专项</t>
  </si>
  <si>
    <t>鄂财农发〔2022〕19号</t>
  </si>
  <si>
    <t>美丽乡村建设</t>
  </si>
  <si>
    <t>鄂财农村发〔2022〕4号</t>
    <phoneticPr fontId="5" type="noConversion"/>
  </si>
  <si>
    <t>市财政局</t>
  </si>
  <si>
    <t>农村低保、城市特困供养</t>
    <phoneticPr fontId="5" type="noConversion"/>
  </si>
  <si>
    <t>鄂财社发〔2022〕19号</t>
    <phoneticPr fontId="5" type="noConversion"/>
  </si>
  <si>
    <t>市民政局</t>
  </si>
  <si>
    <t>农村公路建设</t>
    <phoneticPr fontId="5" type="noConversion"/>
  </si>
  <si>
    <t>鄂财建发〔2022〕78号</t>
    <phoneticPr fontId="5" type="noConversion"/>
  </si>
  <si>
    <t>市交通局</t>
    <phoneticPr fontId="5" type="noConversion"/>
  </si>
  <si>
    <t>鄂财农村发〔2022〕8号</t>
    <phoneticPr fontId="5" type="noConversion"/>
  </si>
  <si>
    <t>省级专项小计</t>
  </si>
  <si>
    <t>巩固脱贫成果</t>
  </si>
  <si>
    <t>市级专项</t>
  </si>
  <si>
    <t>黄乡振发〔2022〕4号</t>
    <phoneticPr fontId="5" type="noConversion"/>
  </si>
  <si>
    <t>市老区促进会</t>
  </si>
  <si>
    <t>黄乡振发〔2022〕8号</t>
    <phoneticPr fontId="5" type="noConversion"/>
  </si>
  <si>
    <t>农村环境整治</t>
    <phoneticPr fontId="5" type="noConversion"/>
  </si>
  <si>
    <t>产业链发展建设</t>
    <phoneticPr fontId="5" type="noConversion"/>
  </si>
  <si>
    <t>农业农村局、商务局、文旅局、卫健局</t>
    <phoneticPr fontId="5" type="noConversion"/>
  </si>
  <si>
    <t>市级专项小计</t>
  </si>
  <si>
    <t>本级专项</t>
  </si>
  <si>
    <t>冶财〔2022〕14号</t>
  </si>
  <si>
    <t>重要农产品稳产保控</t>
  </si>
  <si>
    <t>农业基础建设</t>
  </si>
  <si>
    <t>12378201、12378192、12403062、12726799、12727036、12726957</t>
    <phoneticPr fontId="5" type="noConversion"/>
  </si>
  <si>
    <t>耕地障碍修复、
低积累水稻品种推广</t>
  </si>
  <si>
    <t>巩固特色农业产业</t>
  </si>
  <si>
    <t>农业产业化发展</t>
  </si>
  <si>
    <t>农业绿色发展</t>
  </si>
  <si>
    <t>12378216、12378197</t>
    <phoneticPr fontId="5" type="noConversion"/>
  </si>
  <si>
    <t>市农业农村局、
市财政局</t>
    <phoneticPr fontId="5" type="noConversion"/>
  </si>
  <si>
    <t>10566823、10566683、10566596、12808522、10567524、10567028、</t>
    <phoneticPr fontId="5" type="noConversion"/>
  </si>
  <si>
    <t>饮水安全</t>
  </si>
  <si>
    <t>市水利和湖泊局</t>
  </si>
  <si>
    <t>森林乡村创建</t>
    <phoneticPr fontId="5" type="noConversion"/>
  </si>
  <si>
    <t>市自然资源和规划局</t>
  </si>
  <si>
    <t>林业生态防治</t>
    <phoneticPr fontId="5" type="noConversion"/>
  </si>
  <si>
    <t>光伏发电</t>
  </si>
  <si>
    <t>市发展改革局</t>
  </si>
  <si>
    <t>农村环境长效机制</t>
    <phoneticPr fontId="5" type="noConversion"/>
  </si>
  <si>
    <t>市城管执法局</t>
  </si>
  <si>
    <t>农村公路基础设施建设</t>
    <phoneticPr fontId="5" type="noConversion"/>
  </si>
  <si>
    <t>市交通运输局</t>
  </si>
  <si>
    <t>旅游发展</t>
    <phoneticPr fontId="5" type="noConversion"/>
  </si>
  <si>
    <t>市文旅局</t>
  </si>
  <si>
    <t>12408408、11639989、11259273、12377865、12377870</t>
    <phoneticPr fontId="5" type="noConversion"/>
  </si>
  <si>
    <t>稳岗就业</t>
    <phoneticPr fontId="5" type="noConversion"/>
  </si>
  <si>
    <t>市就业局</t>
  </si>
  <si>
    <t>11314970、12557221、12404820、12404764、12404853、12404286、12919277</t>
    <phoneticPr fontId="5" type="noConversion"/>
  </si>
  <si>
    <t>本级专项小计</t>
  </si>
  <si>
    <t>总计</t>
  </si>
  <si>
    <t>大冶市2022年巩固拓展脱贫攻坚成果衔接推进乡村振兴资金明细表</t>
    <phoneticPr fontId="1" type="noConversion"/>
  </si>
  <si>
    <t>单位：万元</t>
    <phoneticPr fontId="1" type="noConversion"/>
  </si>
  <si>
    <t>黄石市级第三批衔接资金</t>
    <phoneticPr fontId="1" type="noConversion"/>
  </si>
  <si>
    <t>黄石市级第四批衔接资金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</si>
</sst>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Sheet1_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K20" sqref="K20"/>
    </sheetView>
  </sheetViews>
  <sheetFormatPr defaultColWidth="11.125" defaultRowHeight="21" customHeight="1"/>
  <cols>
    <col min="1" max="1" width="4.125" style="8" customWidth="1"/>
    <col min="2" max="2" width="21.375" style="8" customWidth="1"/>
    <col min="3" max="3" width="11.125" style="8" customWidth="1"/>
    <col min="4" max="4" width="20.875" style="8" customWidth="1"/>
    <col min="5" max="5" width="19.625" style="8" customWidth="1"/>
    <col min="6" max="7" width="10.125" style="8" customWidth="1"/>
    <col min="8" max="8" width="35.5" style="8" hidden="1" customWidth="1"/>
    <col min="9" max="16367" width="11.125" style="8" customWidth="1"/>
    <col min="16368" max="16384" width="11.125" style="8"/>
  </cols>
  <sheetData>
    <row r="1" spans="1:8" s="1" customFormat="1" ht="21" customHeight="1">
      <c r="A1" s="19" t="s">
        <v>72</v>
      </c>
      <c r="B1" s="19"/>
      <c r="C1" s="19"/>
      <c r="D1" s="19"/>
      <c r="E1" s="19"/>
      <c r="F1" s="19"/>
      <c r="G1" s="19"/>
    </row>
    <row r="2" spans="1:8" s="1" customFormat="1" ht="21" customHeight="1">
      <c r="F2" s="18" t="s">
        <v>73</v>
      </c>
      <c r="G2" s="18"/>
    </row>
    <row r="3" spans="1:8" s="2" customFormat="1" ht="20.25" customHeight="1">
      <c r="A3" s="20" t="s">
        <v>0</v>
      </c>
      <c r="B3" s="20" t="s">
        <v>1</v>
      </c>
      <c r="C3" s="20" t="s">
        <v>2</v>
      </c>
      <c r="D3" s="20" t="s">
        <v>3</v>
      </c>
      <c r="E3" s="22" t="s">
        <v>4</v>
      </c>
      <c r="F3" s="22" t="s">
        <v>5</v>
      </c>
      <c r="G3" s="22" t="s">
        <v>6</v>
      </c>
    </row>
    <row r="4" spans="1:8" s="2" customFormat="1" ht="37.5" customHeight="1">
      <c r="A4" s="21"/>
      <c r="B4" s="21"/>
      <c r="C4" s="21"/>
      <c r="D4" s="21"/>
      <c r="E4" s="22"/>
      <c r="F4" s="22"/>
      <c r="G4" s="22"/>
      <c r="H4" s="2" t="s">
        <v>7</v>
      </c>
    </row>
    <row r="5" spans="1:8" ht="21" customHeight="1">
      <c r="A5" s="4">
        <v>1</v>
      </c>
      <c r="B5" s="5" t="s">
        <v>8</v>
      </c>
      <c r="C5" s="5" t="s">
        <v>9</v>
      </c>
      <c r="D5" s="5" t="s">
        <v>10</v>
      </c>
      <c r="E5" s="6" t="s">
        <v>11</v>
      </c>
      <c r="F5" s="5">
        <v>1682</v>
      </c>
      <c r="G5" s="5">
        <v>1682</v>
      </c>
      <c r="H5" s="7">
        <v>9800237</v>
      </c>
    </row>
    <row r="6" spans="1:8" ht="21" customHeight="1">
      <c r="A6" s="4">
        <v>2</v>
      </c>
      <c r="B6" s="5" t="s">
        <v>12</v>
      </c>
      <c r="C6" s="5" t="s">
        <v>9</v>
      </c>
      <c r="D6" s="5" t="s">
        <v>10</v>
      </c>
      <c r="E6" s="6" t="s">
        <v>13</v>
      </c>
      <c r="F6" s="5">
        <v>50</v>
      </c>
      <c r="G6" s="5">
        <v>50</v>
      </c>
      <c r="H6" s="7">
        <v>10296635</v>
      </c>
    </row>
    <row r="7" spans="1:8" ht="21" customHeight="1">
      <c r="A7" s="4">
        <v>3</v>
      </c>
      <c r="B7" s="5" t="s">
        <v>14</v>
      </c>
      <c r="C7" s="5" t="s">
        <v>9</v>
      </c>
      <c r="D7" s="5" t="s">
        <v>15</v>
      </c>
      <c r="E7" s="6" t="s">
        <v>16</v>
      </c>
      <c r="F7" s="5">
        <v>550</v>
      </c>
      <c r="G7" s="5">
        <v>550</v>
      </c>
      <c r="H7" s="7">
        <v>11198179</v>
      </c>
    </row>
    <row r="8" spans="1:8" ht="21" customHeight="1">
      <c r="A8" s="4">
        <v>4</v>
      </c>
      <c r="B8" s="5" t="s">
        <v>8</v>
      </c>
      <c r="C8" s="5" t="s">
        <v>9</v>
      </c>
      <c r="D8" s="5" t="s">
        <v>17</v>
      </c>
      <c r="E8" s="6" t="s">
        <v>11</v>
      </c>
      <c r="F8" s="5">
        <v>50</v>
      </c>
      <c r="G8" s="5">
        <v>50</v>
      </c>
      <c r="H8" s="7">
        <v>11434651</v>
      </c>
    </row>
    <row r="9" spans="1:8" s="10" customFormat="1" ht="21" customHeight="1">
      <c r="A9" s="9"/>
      <c r="B9" s="23" t="s">
        <v>18</v>
      </c>
      <c r="C9" s="23"/>
      <c r="D9" s="23"/>
      <c r="E9" s="23"/>
      <c r="F9" s="3">
        <f t="shared" ref="F9:G9" si="0">SUM(F5:F8)</f>
        <v>2332</v>
      </c>
      <c r="G9" s="3">
        <f t="shared" si="0"/>
        <v>2332</v>
      </c>
      <c r="H9" s="7"/>
    </row>
    <row r="10" spans="1:8" ht="21" customHeight="1">
      <c r="A10" s="4">
        <v>1</v>
      </c>
      <c r="B10" s="5" t="s">
        <v>8</v>
      </c>
      <c r="C10" s="5" t="s">
        <v>19</v>
      </c>
      <c r="D10" s="5" t="s">
        <v>20</v>
      </c>
      <c r="E10" s="6" t="s">
        <v>11</v>
      </c>
      <c r="F10" s="5">
        <v>60</v>
      </c>
      <c r="G10" s="5">
        <v>60</v>
      </c>
      <c r="H10" s="7">
        <v>11434699</v>
      </c>
    </row>
    <row r="11" spans="1:8" ht="21" customHeight="1">
      <c r="A11" s="4">
        <v>2</v>
      </c>
      <c r="B11" s="5" t="s">
        <v>21</v>
      </c>
      <c r="C11" s="5" t="s">
        <v>19</v>
      </c>
      <c r="D11" s="5" t="s">
        <v>22</v>
      </c>
      <c r="E11" s="6" t="s">
        <v>23</v>
      </c>
      <c r="F11" s="5">
        <v>1700</v>
      </c>
      <c r="G11" s="5">
        <v>1700</v>
      </c>
      <c r="H11" s="7"/>
    </row>
    <row r="12" spans="1:8" ht="21" customHeight="1">
      <c r="A12" s="4">
        <v>3</v>
      </c>
      <c r="B12" s="5" t="s">
        <v>24</v>
      </c>
      <c r="C12" s="5" t="s">
        <v>19</v>
      </c>
      <c r="D12" s="5" t="s">
        <v>25</v>
      </c>
      <c r="E12" s="6" t="s">
        <v>26</v>
      </c>
      <c r="F12" s="5">
        <v>2247</v>
      </c>
      <c r="G12" s="5">
        <v>2247</v>
      </c>
      <c r="H12" s="7"/>
    </row>
    <row r="13" spans="1:8" ht="21" customHeight="1">
      <c r="A13" s="4">
        <v>4</v>
      </c>
      <c r="B13" s="5" t="s">
        <v>27</v>
      </c>
      <c r="C13" s="5" t="s">
        <v>19</v>
      </c>
      <c r="D13" s="5" t="s">
        <v>28</v>
      </c>
      <c r="E13" s="6" t="s">
        <v>29</v>
      </c>
      <c r="F13" s="5">
        <v>303</v>
      </c>
      <c r="G13" s="5">
        <v>303</v>
      </c>
      <c r="H13" s="7"/>
    </row>
    <row r="14" spans="1:8" ht="21" customHeight="1">
      <c r="A14" s="4">
        <v>5</v>
      </c>
      <c r="B14" s="5" t="s">
        <v>21</v>
      </c>
      <c r="C14" s="5" t="s">
        <v>19</v>
      </c>
      <c r="D14" s="5" t="s">
        <v>30</v>
      </c>
      <c r="E14" s="6" t="s">
        <v>23</v>
      </c>
      <c r="F14" s="5">
        <v>482</v>
      </c>
      <c r="G14" s="5">
        <v>482</v>
      </c>
      <c r="H14" s="7"/>
    </row>
    <row r="15" spans="1:8" s="10" customFormat="1" ht="21" customHeight="1">
      <c r="A15" s="9"/>
      <c r="B15" s="23" t="s">
        <v>31</v>
      </c>
      <c r="C15" s="23"/>
      <c r="D15" s="23"/>
      <c r="E15" s="23"/>
      <c r="F15" s="3">
        <f>SUM(F10:F14)</f>
        <v>4792</v>
      </c>
      <c r="G15" s="3">
        <f>SUM(G10:G14)</f>
        <v>4792</v>
      </c>
      <c r="H15" s="7"/>
    </row>
    <row r="16" spans="1:8" ht="21" customHeight="1">
      <c r="A16" s="4">
        <v>1</v>
      </c>
      <c r="B16" s="5" t="s">
        <v>32</v>
      </c>
      <c r="C16" s="5" t="s">
        <v>33</v>
      </c>
      <c r="D16" s="5" t="s">
        <v>34</v>
      </c>
      <c r="E16" s="6" t="s">
        <v>11</v>
      </c>
      <c r="F16" s="5">
        <f>771-31</f>
        <v>740</v>
      </c>
      <c r="G16" s="5">
        <v>740</v>
      </c>
      <c r="H16" s="7">
        <v>11478106</v>
      </c>
    </row>
    <row r="17" spans="1:8" ht="21" customHeight="1">
      <c r="A17" s="4">
        <v>2</v>
      </c>
      <c r="B17" s="5" t="s">
        <v>32</v>
      </c>
      <c r="C17" s="5" t="s">
        <v>33</v>
      </c>
      <c r="D17" s="5" t="s">
        <v>34</v>
      </c>
      <c r="E17" s="5" t="s">
        <v>35</v>
      </c>
      <c r="F17" s="5">
        <v>31</v>
      </c>
      <c r="G17" s="5">
        <v>31</v>
      </c>
      <c r="H17" s="7"/>
    </row>
    <row r="18" spans="1:8" ht="21" customHeight="1">
      <c r="A18" s="4">
        <v>3</v>
      </c>
      <c r="B18" s="5" t="s">
        <v>32</v>
      </c>
      <c r="C18" s="5" t="s">
        <v>33</v>
      </c>
      <c r="D18" s="5" t="s">
        <v>36</v>
      </c>
      <c r="E18" s="6" t="s">
        <v>11</v>
      </c>
      <c r="F18" s="5">
        <v>1167.31</v>
      </c>
      <c r="G18" s="5">
        <v>1167.31</v>
      </c>
      <c r="H18" s="7">
        <v>13076843</v>
      </c>
    </row>
    <row r="19" spans="1:8" ht="21" customHeight="1">
      <c r="A19" s="4">
        <v>4</v>
      </c>
      <c r="B19" s="5" t="s">
        <v>37</v>
      </c>
      <c r="C19" s="5" t="s">
        <v>33</v>
      </c>
      <c r="D19" s="5" t="s">
        <v>74</v>
      </c>
      <c r="E19" s="6" t="s">
        <v>16</v>
      </c>
      <c r="F19" s="5">
        <v>50</v>
      </c>
      <c r="G19" s="5">
        <v>50</v>
      </c>
      <c r="H19" s="7"/>
    </row>
    <row r="20" spans="1:8" ht="42.75" customHeight="1">
      <c r="A20" s="4">
        <v>5</v>
      </c>
      <c r="B20" s="5" t="s">
        <v>38</v>
      </c>
      <c r="C20" s="5" t="s">
        <v>33</v>
      </c>
      <c r="D20" s="5" t="s">
        <v>75</v>
      </c>
      <c r="E20" s="6" t="s">
        <v>39</v>
      </c>
      <c r="F20" s="5">
        <v>615</v>
      </c>
      <c r="G20" s="5">
        <v>615</v>
      </c>
      <c r="H20" s="7"/>
    </row>
    <row r="21" spans="1:8" s="10" customFormat="1" ht="21" customHeight="1">
      <c r="A21" s="9"/>
      <c r="B21" s="23" t="s">
        <v>40</v>
      </c>
      <c r="C21" s="23"/>
      <c r="D21" s="23"/>
      <c r="E21" s="23"/>
      <c r="F21" s="3">
        <f>SUM(F16:F20)</f>
        <v>2603.31</v>
      </c>
      <c r="G21" s="3">
        <f>SUM(G16:G20)</f>
        <v>2603.31</v>
      </c>
      <c r="H21" s="7"/>
    </row>
    <row r="22" spans="1:8" ht="21" customHeight="1">
      <c r="A22" s="4">
        <v>1</v>
      </c>
      <c r="B22" s="5" t="s">
        <v>32</v>
      </c>
      <c r="C22" s="6" t="s">
        <v>41</v>
      </c>
      <c r="D22" s="6" t="s">
        <v>42</v>
      </c>
      <c r="E22" s="6" t="s">
        <v>11</v>
      </c>
      <c r="F22" s="6">
        <v>275</v>
      </c>
      <c r="G22" s="6">
        <v>275</v>
      </c>
      <c r="H22" s="7"/>
    </row>
    <row r="23" spans="1:8" ht="21" customHeight="1">
      <c r="A23" s="4">
        <v>2</v>
      </c>
      <c r="B23" s="5" t="s">
        <v>43</v>
      </c>
      <c r="C23" s="6" t="s">
        <v>41</v>
      </c>
      <c r="D23" s="6" t="s">
        <v>42</v>
      </c>
      <c r="E23" s="5" t="s">
        <v>16</v>
      </c>
      <c r="F23" s="6">
        <v>90</v>
      </c>
      <c r="G23" s="6">
        <v>90</v>
      </c>
      <c r="H23" s="7">
        <v>12378190</v>
      </c>
    </row>
    <row r="24" spans="1:8" ht="28.5" customHeight="1">
      <c r="A24" s="4">
        <v>3</v>
      </c>
      <c r="B24" s="5" t="s">
        <v>44</v>
      </c>
      <c r="C24" s="6" t="s">
        <v>41</v>
      </c>
      <c r="D24" s="6" t="s">
        <v>42</v>
      </c>
      <c r="E24" s="5" t="s">
        <v>16</v>
      </c>
      <c r="F24" s="6">
        <v>300</v>
      </c>
      <c r="G24" s="6">
        <v>300</v>
      </c>
      <c r="H24" s="7" t="s">
        <v>45</v>
      </c>
    </row>
    <row r="25" spans="1:8" ht="30.75" customHeight="1">
      <c r="A25" s="4">
        <v>4</v>
      </c>
      <c r="B25" s="6" t="s">
        <v>46</v>
      </c>
      <c r="C25" s="6" t="s">
        <v>41</v>
      </c>
      <c r="D25" s="6" t="s">
        <v>42</v>
      </c>
      <c r="E25" s="5" t="s">
        <v>16</v>
      </c>
      <c r="F25" s="6">
        <v>80</v>
      </c>
      <c r="G25" s="6">
        <v>80</v>
      </c>
      <c r="H25" s="7">
        <v>12378193</v>
      </c>
    </row>
    <row r="26" spans="1:8" ht="21" customHeight="1">
      <c r="A26" s="4">
        <v>5</v>
      </c>
      <c r="B26" s="11" t="s">
        <v>47</v>
      </c>
      <c r="C26" s="6" t="s">
        <v>41</v>
      </c>
      <c r="D26" s="6" t="s">
        <v>42</v>
      </c>
      <c r="E26" s="5" t="s">
        <v>16</v>
      </c>
      <c r="F26" s="6">
        <v>200</v>
      </c>
      <c r="G26" s="6">
        <v>200</v>
      </c>
      <c r="H26" s="7"/>
    </row>
    <row r="27" spans="1:8" ht="21" customHeight="1">
      <c r="A27" s="4">
        <v>6</v>
      </c>
      <c r="B27" s="5" t="s">
        <v>48</v>
      </c>
      <c r="C27" s="6" t="s">
        <v>41</v>
      </c>
      <c r="D27" s="6" t="s">
        <v>42</v>
      </c>
      <c r="E27" s="5" t="s">
        <v>16</v>
      </c>
      <c r="F27" s="6">
        <v>650</v>
      </c>
      <c r="G27" s="6">
        <v>650</v>
      </c>
      <c r="H27" s="7"/>
    </row>
    <row r="28" spans="1:8" ht="27.75" customHeight="1">
      <c r="A28" s="4">
        <v>7</v>
      </c>
      <c r="B28" s="12" t="s">
        <v>49</v>
      </c>
      <c r="C28" s="6" t="s">
        <v>41</v>
      </c>
      <c r="D28" s="6" t="s">
        <v>42</v>
      </c>
      <c r="E28" s="5" t="s">
        <v>16</v>
      </c>
      <c r="F28" s="12">
        <v>230</v>
      </c>
      <c r="G28" s="12">
        <v>230</v>
      </c>
      <c r="H28" s="7" t="s">
        <v>50</v>
      </c>
    </row>
    <row r="29" spans="1:8" ht="28.5" customHeight="1">
      <c r="A29" s="4">
        <v>8</v>
      </c>
      <c r="B29" s="5" t="s">
        <v>21</v>
      </c>
      <c r="C29" s="6" t="s">
        <v>41</v>
      </c>
      <c r="D29" s="6" t="s">
        <v>42</v>
      </c>
      <c r="E29" s="6" t="s">
        <v>51</v>
      </c>
      <c r="F29" s="5">
        <v>1750</v>
      </c>
      <c r="G29" s="5">
        <v>1750</v>
      </c>
      <c r="H29" s="7" t="s">
        <v>52</v>
      </c>
    </row>
    <row r="30" spans="1:8" ht="21" customHeight="1">
      <c r="A30" s="4">
        <v>9</v>
      </c>
      <c r="B30" s="12" t="s">
        <v>53</v>
      </c>
      <c r="C30" s="6" t="s">
        <v>41</v>
      </c>
      <c r="D30" s="6" t="s">
        <v>42</v>
      </c>
      <c r="E30" s="12" t="s">
        <v>54</v>
      </c>
      <c r="F30" s="13">
        <v>200</v>
      </c>
      <c r="G30" s="13">
        <v>200</v>
      </c>
      <c r="H30" s="7">
        <v>11293495</v>
      </c>
    </row>
    <row r="31" spans="1:8" ht="21" customHeight="1">
      <c r="A31" s="4">
        <v>10</v>
      </c>
      <c r="B31" s="5" t="s">
        <v>55</v>
      </c>
      <c r="C31" s="6" t="s">
        <v>41</v>
      </c>
      <c r="D31" s="6" t="s">
        <v>42</v>
      </c>
      <c r="E31" s="5" t="s">
        <v>56</v>
      </c>
      <c r="F31" s="5">
        <v>950</v>
      </c>
      <c r="G31" s="5">
        <v>950</v>
      </c>
      <c r="H31" s="7">
        <v>12202631</v>
      </c>
    </row>
    <row r="32" spans="1:8" ht="21" customHeight="1">
      <c r="A32" s="4">
        <v>11</v>
      </c>
      <c r="B32" s="5" t="s">
        <v>57</v>
      </c>
      <c r="C32" s="6" t="s">
        <v>41</v>
      </c>
      <c r="D32" s="6" t="s">
        <v>42</v>
      </c>
      <c r="E32" s="5" t="s">
        <v>56</v>
      </c>
      <c r="F32" s="14">
        <v>700</v>
      </c>
      <c r="G32" s="14">
        <v>700</v>
      </c>
      <c r="H32" s="7">
        <v>12202619</v>
      </c>
    </row>
    <row r="33" spans="1:8" ht="21" customHeight="1">
      <c r="A33" s="4">
        <v>12</v>
      </c>
      <c r="B33" s="5" t="s">
        <v>58</v>
      </c>
      <c r="C33" s="6" t="s">
        <v>41</v>
      </c>
      <c r="D33" s="6" t="s">
        <v>42</v>
      </c>
      <c r="E33" s="5" t="s">
        <v>59</v>
      </c>
      <c r="F33" s="6">
        <v>300</v>
      </c>
      <c r="G33" s="6">
        <v>300</v>
      </c>
      <c r="H33" s="7"/>
    </row>
    <row r="34" spans="1:8" ht="21" customHeight="1">
      <c r="A34" s="4">
        <v>13</v>
      </c>
      <c r="B34" s="5" t="s">
        <v>60</v>
      </c>
      <c r="C34" s="6" t="s">
        <v>41</v>
      </c>
      <c r="D34" s="6" t="s">
        <v>42</v>
      </c>
      <c r="E34" s="5" t="s">
        <v>61</v>
      </c>
      <c r="F34" s="5">
        <v>980</v>
      </c>
      <c r="G34" s="5">
        <v>980</v>
      </c>
      <c r="H34" s="7"/>
    </row>
    <row r="35" spans="1:8" ht="21" customHeight="1">
      <c r="A35" s="4">
        <v>14</v>
      </c>
      <c r="B35" s="5" t="s">
        <v>62</v>
      </c>
      <c r="C35" s="6" t="s">
        <v>41</v>
      </c>
      <c r="D35" s="6" t="s">
        <v>42</v>
      </c>
      <c r="E35" s="6" t="s">
        <v>63</v>
      </c>
      <c r="F35" s="6">
        <v>1195</v>
      </c>
      <c r="G35" s="6">
        <v>1195</v>
      </c>
      <c r="H35" s="7"/>
    </row>
    <row r="36" spans="1:8" ht="21" customHeight="1">
      <c r="A36" s="4">
        <v>15</v>
      </c>
      <c r="B36" s="5" t="s">
        <v>64</v>
      </c>
      <c r="C36" s="6" t="s">
        <v>41</v>
      </c>
      <c r="D36" s="6" t="s">
        <v>42</v>
      </c>
      <c r="E36" s="5" t="s">
        <v>65</v>
      </c>
      <c r="F36" s="5">
        <v>600</v>
      </c>
      <c r="G36" s="5">
        <v>600</v>
      </c>
      <c r="H36" s="7" t="s">
        <v>66</v>
      </c>
    </row>
    <row r="37" spans="1:8" ht="21" customHeight="1">
      <c r="A37" s="4">
        <v>16</v>
      </c>
      <c r="B37" s="5" t="s">
        <v>67</v>
      </c>
      <c r="C37" s="6" t="s">
        <v>41</v>
      </c>
      <c r="D37" s="6" t="s">
        <v>42</v>
      </c>
      <c r="E37" s="5" t="s">
        <v>68</v>
      </c>
      <c r="F37" s="15">
        <v>550</v>
      </c>
      <c r="G37" s="15">
        <v>550</v>
      </c>
      <c r="H37" s="7" t="s">
        <v>69</v>
      </c>
    </row>
    <row r="38" spans="1:8" s="10" customFormat="1" ht="21" customHeight="1">
      <c r="A38" s="9"/>
      <c r="B38" s="24" t="s">
        <v>70</v>
      </c>
      <c r="C38" s="24"/>
      <c r="D38" s="24"/>
      <c r="E38" s="24"/>
      <c r="F38" s="9">
        <f>SUM(F22:F37)</f>
        <v>9050</v>
      </c>
      <c r="G38" s="9">
        <f>SUM(G22:G37)</f>
        <v>9050</v>
      </c>
      <c r="H38" s="16"/>
    </row>
    <row r="39" spans="1:8" s="10" customFormat="1" ht="21" customHeight="1">
      <c r="A39" s="17"/>
      <c r="B39" s="25" t="s">
        <v>71</v>
      </c>
      <c r="C39" s="25"/>
      <c r="D39" s="25"/>
      <c r="E39" s="25"/>
      <c r="F39" s="17">
        <f>F9+F15+F21+F38</f>
        <v>18777.309999999998</v>
      </c>
      <c r="G39" s="17">
        <f>G9+G15+G21+G38</f>
        <v>18777.309999999998</v>
      </c>
    </row>
  </sheetData>
  <mergeCells count="14">
    <mergeCell ref="B9:E9"/>
    <mergeCell ref="B15:E15"/>
    <mergeCell ref="B21:E21"/>
    <mergeCell ref="B38:E38"/>
    <mergeCell ref="B39:E39"/>
    <mergeCell ref="F2:G2"/>
    <mergeCell ref="A1:G1"/>
    <mergeCell ref="A3:A4"/>
    <mergeCell ref="B3:B4"/>
    <mergeCell ref="C3:C4"/>
    <mergeCell ref="D3:D4"/>
    <mergeCell ref="E3:E4"/>
    <mergeCell ref="F3:F4"/>
    <mergeCell ref="G3:G4"/>
  </mergeCells>
  <phoneticPr fontId="1" type="noConversion"/>
  <printOptions horizontalCentered="1"/>
  <pageMargins left="0.70866141732283472" right="0.70866141732283472" top="0.43307086614173229" bottom="0.74803149606299213" header="0.31496062992125984" footer="0.31496062992125984"/>
  <pageSetup paperSize="9" scale="80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2022-12-05T01:45:14Z</dcterms:modified>
</cp:coreProperties>
</file>