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<sst xmlns="http://schemas.openxmlformats.org/spreadsheetml/2006/main" count="84" uniqueCount="45">
  <si>
    <t>附件：</t>
  </si>
  <si>
    <t xml:space="preserve">大冶市“防贫保”2021年（第四批）救助对象及“一事一议”救助对象名单 </t>
  </si>
  <si>
    <t>序号</t>
  </si>
  <si>
    <t>姓名</t>
  </si>
  <si>
    <t>家庭住址</t>
  </si>
  <si>
    <t>家庭属性</t>
  </si>
  <si>
    <t>救助类别</t>
  </si>
  <si>
    <t>致贫原因</t>
  </si>
  <si>
    <t>医保总费用</t>
  </si>
  <si>
    <t>医保统筹</t>
  </si>
  <si>
    <t>自付费用小计</t>
  </si>
  <si>
    <t>各类救助小计</t>
  </si>
  <si>
    <t>本次待救助金额</t>
  </si>
  <si>
    <t>本次拟赔金额</t>
  </si>
  <si>
    <t>吴永孟</t>
  </si>
  <si>
    <t>大箕铺镇八流村</t>
  </si>
  <si>
    <t>监测对象</t>
  </si>
  <si>
    <t>一事一议</t>
  </si>
  <si>
    <t>因病</t>
  </si>
  <si>
    <t>柯文兵</t>
  </si>
  <si>
    <t>金山店镇山下村</t>
  </si>
  <si>
    <t>黄大成</t>
  </si>
  <si>
    <t>殷祖镇继堂村</t>
  </si>
  <si>
    <t>吴  鑫</t>
  </si>
  <si>
    <t>陈贵镇江添受村</t>
  </si>
  <si>
    <t>潘恒安</t>
  </si>
  <si>
    <t>张竹红</t>
  </si>
  <si>
    <t>茗山乡学堂村</t>
  </si>
  <si>
    <t>汪召奇</t>
  </si>
  <si>
    <t>茗山乡中门村</t>
  </si>
  <si>
    <t>段武林</t>
  </si>
  <si>
    <t>茗山乡屋段村</t>
  </si>
  <si>
    <t>殷小龙</t>
  </si>
  <si>
    <t>金牛镇沈畈村</t>
  </si>
  <si>
    <t>李小玲</t>
  </si>
  <si>
    <t>金牛镇祝山村</t>
  </si>
  <si>
    <t>赵兰芬</t>
  </si>
  <si>
    <t>金牛镇龙潭村</t>
  </si>
  <si>
    <t>明丽萍</t>
  </si>
  <si>
    <t>保安镇沼山村</t>
  </si>
  <si>
    <t>邹宇琛</t>
  </si>
  <si>
    <t>刘仁八镇大段村</t>
  </si>
  <si>
    <t>首次救助</t>
  </si>
  <si>
    <t>许汉平</t>
  </si>
  <si>
    <t>殷祖镇董口村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</si>
</sst>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0"/>
    <xf numFmtId="0" fontId="10" fillId="0" borderId="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3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3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A2" sqref="A2:L2"/>
    </sheetView>
  </sheetViews>
  <sheetFormatPr defaultColWidth="9" defaultRowHeight="13.5"/>
  <cols>
    <col min="1" max="1" width="5.375" customWidth="1"/>
    <col min="2" max="2" width="7" customWidth="1"/>
    <col min="3" max="3" width="15" customWidth="1"/>
    <col min="4" max="6" width="9.375" customWidth="1"/>
    <col min="7" max="7" width="11.5" customWidth="1"/>
    <col min="8" max="8" width="10.375" customWidth="1"/>
    <col min="9" max="10" width="13.75" customWidth="1"/>
    <col min="11" max="11" width="16" customWidth="1"/>
    <col min="12" max="12" width="13.75" customWidth="1"/>
  </cols>
  <sheetData>
    <row r="1" ht="31" customHeight="1" spans="1:2">
      <c r="A1" s="1" t="s">
        <v>0</v>
      </c>
      <c r="B1" s="2"/>
    </row>
    <row r="2" ht="31" customHeight="1" spans="1:12">
      <c r="A2" s="3" t="s">
        <v>1</v>
      </c>
      <c r="B2" s="3"/>
      <c r="C2" s="4"/>
      <c r="D2" s="3"/>
      <c r="E2" s="3"/>
      <c r="F2" s="3"/>
      <c r="G2" s="5"/>
      <c r="H2" s="5"/>
      <c r="I2" s="5"/>
      <c r="J2" s="10"/>
      <c r="K2" s="5"/>
      <c r="L2" s="5"/>
    </row>
    <row r="3" ht="24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11" t="s">
        <v>11</v>
      </c>
      <c r="K3" s="7" t="s">
        <v>12</v>
      </c>
      <c r="L3" s="7" t="s">
        <v>13</v>
      </c>
    </row>
    <row r="4" ht="26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9">
        <v>129983.14</v>
      </c>
      <c r="H4" s="9">
        <v>93669.08</v>
      </c>
      <c r="I4" s="9">
        <f t="shared" ref="I4:I17" si="0">G4-H4</f>
        <v>36314.06</v>
      </c>
      <c r="J4" s="9">
        <v>3886.67</v>
      </c>
      <c r="K4" s="9">
        <f t="shared" ref="K4:K17" si="1">I4-J4</f>
        <v>32427.39</v>
      </c>
      <c r="L4" s="9">
        <v>19699.17</v>
      </c>
    </row>
    <row r="5" ht="26" customHeight="1" spans="1:12">
      <c r="A5" s="8">
        <v>2</v>
      </c>
      <c r="B5" s="9" t="s">
        <v>19</v>
      </c>
      <c r="C5" s="9" t="s">
        <v>20</v>
      </c>
      <c r="D5" s="9" t="s">
        <v>16</v>
      </c>
      <c r="E5" s="9" t="s">
        <v>17</v>
      </c>
      <c r="F5" s="9" t="s">
        <v>18</v>
      </c>
      <c r="G5" s="9">
        <v>188375.33</v>
      </c>
      <c r="H5" s="9">
        <v>96882.71</v>
      </c>
      <c r="I5" s="9">
        <f t="shared" si="0"/>
        <v>91492.62</v>
      </c>
      <c r="J5" s="9">
        <v>40695.53</v>
      </c>
      <c r="K5" s="9">
        <f t="shared" si="1"/>
        <v>50797.09</v>
      </c>
      <c r="L5" s="9">
        <v>35717.38</v>
      </c>
    </row>
    <row r="6" ht="26" customHeight="1" spans="1:12">
      <c r="A6" s="8">
        <v>3</v>
      </c>
      <c r="B6" s="9" t="s">
        <v>21</v>
      </c>
      <c r="C6" s="9" t="s">
        <v>22</v>
      </c>
      <c r="D6" s="9" t="s">
        <v>16</v>
      </c>
      <c r="E6" s="9" t="s">
        <v>17</v>
      </c>
      <c r="F6" s="9" t="s">
        <v>18</v>
      </c>
      <c r="G6" s="9">
        <v>120246.97</v>
      </c>
      <c r="H6" s="9">
        <v>13838.57</v>
      </c>
      <c r="I6" s="9">
        <f t="shared" si="0"/>
        <v>106408.4</v>
      </c>
      <c r="J6" s="9">
        <v>31571</v>
      </c>
      <c r="K6" s="9">
        <f t="shared" si="1"/>
        <v>74837.4</v>
      </c>
      <c r="L6" s="9">
        <v>57353.66</v>
      </c>
    </row>
    <row r="7" ht="26" customHeight="1" spans="1:12">
      <c r="A7" s="8">
        <v>4</v>
      </c>
      <c r="B7" s="9" t="s">
        <v>23</v>
      </c>
      <c r="C7" s="9" t="s">
        <v>24</v>
      </c>
      <c r="D7" s="9" t="s">
        <v>16</v>
      </c>
      <c r="E7" s="9" t="s">
        <v>17</v>
      </c>
      <c r="F7" s="9" t="s">
        <v>18</v>
      </c>
      <c r="G7" s="9">
        <v>709355.66</v>
      </c>
      <c r="H7" s="9">
        <v>567191.88</v>
      </c>
      <c r="I7" s="9">
        <f t="shared" si="0"/>
        <v>142163.78</v>
      </c>
      <c r="J7" s="9">
        <v>43330.65</v>
      </c>
      <c r="K7" s="9">
        <f t="shared" si="1"/>
        <v>98833.13</v>
      </c>
      <c r="L7" s="9">
        <v>78949.82</v>
      </c>
    </row>
    <row r="8" ht="26" customHeight="1" spans="1:12">
      <c r="A8" s="8">
        <v>5</v>
      </c>
      <c r="B8" s="9" t="s">
        <v>25</v>
      </c>
      <c r="C8" s="9" t="s">
        <v>24</v>
      </c>
      <c r="D8" s="9" t="s">
        <v>16</v>
      </c>
      <c r="E8" s="9" t="s">
        <v>17</v>
      </c>
      <c r="F8" s="9" t="s">
        <v>18</v>
      </c>
      <c r="G8" s="9">
        <v>171999.01</v>
      </c>
      <c r="H8" s="9">
        <v>127413</v>
      </c>
      <c r="I8" s="9">
        <f t="shared" si="0"/>
        <v>44586.01</v>
      </c>
      <c r="J8" s="9">
        <v>2275</v>
      </c>
      <c r="K8" s="9">
        <f t="shared" si="1"/>
        <v>42311.01</v>
      </c>
      <c r="L8" s="9">
        <v>28079.91</v>
      </c>
    </row>
    <row r="9" ht="26" customHeight="1" spans="1:12">
      <c r="A9" s="8">
        <v>6</v>
      </c>
      <c r="B9" s="9" t="s">
        <v>26</v>
      </c>
      <c r="C9" s="9" t="s">
        <v>27</v>
      </c>
      <c r="D9" s="9" t="s">
        <v>16</v>
      </c>
      <c r="E9" s="9" t="s">
        <v>17</v>
      </c>
      <c r="F9" s="9" t="s">
        <v>18</v>
      </c>
      <c r="G9" s="9">
        <v>170661.81</v>
      </c>
      <c r="H9" s="9">
        <v>148347.83</v>
      </c>
      <c r="I9" s="9">
        <f t="shared" si="0"/>
        <v>22313.98</v>
      </c>
      <c r="J9" s="9">
        <v>19267.87</v>
      </c>
      <c r="K9" s="9">
        <f t="shared" si="1"/>
        <v>3046.11000000001</v>
      </c>
      <c r="L9" s="9">
        <v>1523.05</v>
      </c>
    </row>
    <row r="10" ht="26" customHeight="1" spans="1:12">
      <c r="A10" s="8">
        <v>7</v>
      </c>
      <c r="B10" s="9" t="s">
        <v>28</v>
      </c>
      <c r="C10" s="9" t="s">
        <v>29</v>
      </c>
      <c r="D10" s="9" t="s">
        <v>16</v>
      </c>
      <c r="E10" s="9" t="s">
        <v>17</v>
      </c>
      <c r="F10" s="9" t="s">
        <v>18</v>
      </c>
      <c r="G10" s="9">
        <v>23452.93</v>
      </c>
      <c r="H10" s="9">
        <v>7224.18</v>
      </c>
      <c r="I10" s="9">
        <f t="shared" si="0"/>
        <v>16228.75</v>
      </c>
      <c r="J10" s="9">
        <v>9660</v>
      </c>
      <c r="K10" s="9">
        <f t="shared" si="1"/>
        <v>6568.75</v>
      </c>
      <c r="L10" s="9">
        <v>3284.37</v>
      </c>
    </row>
    <row r="11" ht="26" customHeight="1" spans="1:12">
      <c r="A11" s="8">
        <v>8</v>
      </c>
      <c r="B11" s="9" t="s">
        <v>30</v>
      </c>
      <c r="C11" s="9" t="s">
        <v>31</v>
      </c>
      <c r="D11" s="9" t="s">
        <v>16</v>
      </c>
      <c r="E11" s="9" t="s">
        <v>17</v>
      </c>
      <c r="F11" s="9" t="s">
        <v>18</v>
      </c>
      <c r="G11" s="9">
        <v>154417</v>
      </c>
      <c r="H11" s="9">
        <v>112397.93</v>
      </c>
      <c r="I11" s="9">
        <f t="shared" si="0"/>
        <v>42019.07</v>
      </c>
      <c r="J11" s="9">
        <v>0</v>
      </c>
      <c r="K11" s="9">
        <f t="shared" si="1"/>
        <v>42019.07</v>
      </c>
      <c r="L11" s="9">
        <v>27817.16</v>
      </c>
    </row>
    <row r="12" ht="26" customHeight="1" spans="1:12">
      <c r="A12" s="8">
        <v>9</v>
      </c>
      <c r="B12" s="9" t="s">
        <v>32</v>
      </c>
      <c r="C12" s="9" t="s">
        <v>33</v>
      </c>
      <c r="D12" s="9" t="s">
        <v>16</v>
      </c>
      <c r="E12" s="9" t="s">
        <v>17</v>
      </c>
      <c r="F12" s="9" t="s">
        <v>18</v>
      </c>
      <c r="G12" s="9">
        <v>1152649.01</v>
      </c>
      <c r="H12" s="9">
        <v>894798.34</v>
      </c>
      <c r="I12" s="9">
        <f t="shared" si="0"/>
        <v>257850.67</v>
      </c>
      <c r="J12" s="9">
        <v>58354.5</v>
      </c>
      <c r="K12" s="9">
        <f t="shared" si="1"/>
        <v>199496.17</v>
      </c>
      <c r="L12" s="9">
        <v>169546.55</v>
      </c>
    </row>
    <row r="13" ht="26" customHeight="1" spans="1:12">
      <c r="A13" s="8">
        <v>10</v>
      </c>
      <c r="B13" s="9" t="s">
        <v>34</v>
      </c>
      <c r="C13" s="9" t="s">
        <v>35</v>
      </c>
      <c r="D13" s="9" t="s">
        <v>16</v>
      </c>
      <c r="E13" s="9" t="s">
        <v>17</v>
      </c>
      <c r="F13" s="9" t="s">
        <v>18</v>
      </c>
      <c r="G13" s="9">
        <v>72910.73</v>
      </c>
      <c r="H13" s="9">
        <v>57074.11</v>
      </c>
      <c r="I13" s="9">
        <f t="shared" si="0"/>
        <v>15836.62</v>
      </c>
      <c r="J13" s="9">
        <v>0</v>
      </c>
      <c r="K13" s="9">
        <f t="shared" si="1"/>
        <v>15836.62</v>
      </c>
      <c r="L13" s="12">
        <v>8085.63</v>
      </c>
    </row>
    <row r="14" ht="26" customHeight="1" spans="1:12">
      <c r="A14" s="8">
        <v>11</v>
      </c>
      <c r="B14" s="9" t="s">
        <v>36</v>
      </c>
      <c r="C14" s="9" t="s">
        <v>37</v>
      </c>
      <c r="D14" s="9" t="s">
        <v>16</v>
      </c>
      <c r="E14" s="9" t="s">
        <v>17</v>
      </c>
      <c r="F14" s="9" t="s">
        <v>18</v>
      </c>
      <c r="G14" s="9">
        <v>168037.38</v>
      </c>
      <c r="H14" s="9">
        <v>32051.35</v>
      </c>
      <c r="I14" s="9">
        <f t="shared" si="0"/>
        <v>135986.03</v>
      </c>
      <c r="J14" s="9">
        <v>69297.69</v>
      </c>
      <c r="K14" s="9">
        <f t="shared" si="1"/>
        <v>66688.34</v>
      </c>
      <c r="L14" s="9">
        <v>50019.51</v>
      </c>
    </row>
    <row r="15" ht="26" customHeight="1" spans="1:12">
      <c r="A15" s="8">
        <v>12</v>
      </c>
      <c r="B15" s="9" t="s">
        <v>38</v>
      </c>
      <c r="C15" s="9" t="s">
        <v>39</v>
      </c>
      <c r="D15" s="9" t="s">
        <v>16</v>
      </c>
      <c r="E15" s="9" t="s">
        <v>17</v>
      </c>
      <c r="F15" s="9" t="s">
        <v>18</v>
      </c>
      <c r="G15" s="9">
        <f>100182.81+86427.96+91230.7</f>
        <v>277841.47</v>
      </c>
      <c r="H15" s="9">
        <f>63485.4+51969.03+51631.96+3817.05+13481.15</f>
        <v>184384.59</v>
      </c>
      <c r="I15" s="9">
        <f t="shared" si="0"/>
        <v>93456.8800000001</v>
      </c>
      <c r="J15" s="9">
        <v>0</v>
      </c>
      <c r="K15" s="9">
        <f t="shared" si="1"/>
        <v>93456.8800000001</v>
      </c>
      <c r="L15" s="9">
        <v>74111.19</v>
      </c>
    </row>
    <row r="16" ht="26" customHeight="1" spans="1:12">
      <c r="A16" s="8">
        <v>13</v>
      </c>
      <c r="B16" s="9" t="s">
        <v>40</v>
      </c>
      <c r="C16" s="9" t="s">
        <v>41</v>
      </c>
      <c r="D16" s="9" t="s">
        <v>16</v>
      </c>
      <c r="E16" s="9" t="s">
        <v>42</v>
      </c>
      <c r="F16" s="9" t="s">
        <v>18</v>
      </c>
      <c r="G16" s="9">
        <v>151407.21</v>
      </c>
      <c r="H16" s="9">
        <v>74052.06</v>
      </c>
      <c r="I16" s="9">
        <f t="shared" si="0"/>
        <v>77355.15</v>
      </c>
      <c r="J16" s="9">
        <v>0</v>
      </c>
      <c r="K16" s="9">
        <f t="shared" si="1"/>
        <v>77355.15</v>
      </c>
      <c r="L16" s="9">
        <v>18142.46</v>
      </c>
    </row>
    <row r="17" ht="26" customHeight="1" spans="1:12">
      <c r="A17" s="8">
        <v>14</v>
      </c>
      <c r="B17" s="9" t="s">
        <v>43</v>
      </c>
      <c r="C17" s="9" t="s">
        <v>44</v>
      </c>
      <c r="D17" s="9" t="s">
        <v>16</v>
      </c>
      <c r="E17" s="9" t="s">
        <v>42</v>
      </c>
      <c r="F17" s="9" t="s">
        <v>18</v>
      </c>
      <c r="G17" s="9">
        <v>155249.65</v>
      </c>
      <c r="H17" s="9">
        <v>101018.68</v>
      </c>
      <c r="I17" s="9">
        <f t="shared" si="0"/>
        <v>54230.97</v>
      </c>
      <c r="J17" s="9">
        <v>0</v>
      </c>
      <c r="K17" s="9">
        <f t="shared" si="1"/>
        <v>54230.97</v>
      </c>
      <c r="L17" s="9">
        <v>12119.37</v>
      </c>
    </row>
  </sheetData>
  <mergeCells count="2">
    <mergeCell ref="A1:B1"/>
    <mergeCell ref="A2:L2"/>
  </mergeCells>
  <printOptions horizontalCentered="1"/>
  <pageMargins left="0.751388888888889" right="0.751388888888889" top="0.590277777777778" bottom="1" header="0.196527777777778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山山而川</cp:lastModifiedBy>
  <dcterms:created xsi:type="dcterms:W3CDTF">2021-12-27T06:00:32Z</dcterms:created>
  <dcterms:modified xsi:type="dcterms:W3CDTF">2021-12-27T06:14:08Z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50FC401814C04ECB9B1E3610DD666DED</vt:lpwstr>
  </property>
  <property fmtid="{D5CDD505-2E9C-101B-9397-08002B2CF9AE}" pid="3" name="KSOProductBuildVer">
    <vt:lpwstr>2052-11.1.0.11115</vt:lpwstr>
  </property>
</Properties>
</file>