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90"/>
  </bookViews>
  <sheets>
    <sheet name="收支01" sheetId="1" r:id="rId1"/>
  </sheets>
  <calcPr calcId="144525"/>
</workbook>
</file>

<file path=xl/sharedStrings.xml><?xml version="1.0" encoding="utf-8"?>
<sst xmlns="http://schemas.openxmlformats.org/spreadsheetml/2006/main" count="90" uniqueCount="85">
  <si>
    <t>表1</t>
  </si>
  <si>
    <t>部 门 预 算 收 支 表</t>
  </si>
  <si>
    <t>部门单位名称：[203001]大冶市医疗保障局本级</t>
  </si>
  <si>
    <t>单位：万元</t>
  </si>
  <si>
    <t>收         入</t>
  </si>
  <si>
    <t>支                          出</t>
  </si>
  <si>
    <t>项目</t>
  </si>
  <si>
    <t>预算数</t>
  </si>
  <si>
    <t>项目（按支出功能分类）</t>
  </si>
  <si>
    <t>合计</t>
  </si>
  <si>
    <t>一、一般公共预算财政拨款收入</t>
  </si>
  <si>
    <t>201一般公共服务支出</t>
  </si>
  <si>
    <t>支出类别分类</t>
  </si>
  <si>
    <t>财政拨款（补助）</t>
  </si>
  <si>
    <t>202外交支出</t>
  </si>
  <si>
    <t>一、人员类项目支出</t>
  </si>
  <si>
    <t>纳入一般公共预算管理的非税收入拨款</t>
  </si>
  <si>
    <t>203国防支出</t>
  </si>
  <si>
    <t xml:space="preserve">    工资福利支出</t>
  </si>
  <si>
    <t>一般债券</t>
  </si>
  <si>
    <t>204公共安全支出</t>
  </si>
  <si>
    <t xml:space="preserve">    对个人和家庭的补助</t>
  </si>
  <si>
    <t>外国政府和国际组织贷款</t>
  </si>
  <si>
    <t>205教育支出</t>
  </si>
  <si>
    <t>二、运转类项目支出</t>
  </si>
  <si>
    <t>外国政府和国际组织增款</t>
  </si>
  <si>
    <t>206科学技术支出</t>
  </si>
  <si>
    <t xml:space="preserve">    公用经费项目支出</t>
  </si>
  <si>
    <t>二、政府性基金预算财政拨款收入</t>
  </si>
  <si>
    <t>207文化旅游体育与传媒支出</t>
  </si>
  <si>
    <t xml:space="preserve">    其他运转类项目支出</t>
  </si>
  <si>
    <t>三、国有资本经营预算财政拨款收入</t>
  </si>
  <si>
    <t>208社会保障和就业支出</t>
  </si>
  <si>
    <t>三、特定目标类项目支出</t>
  </si>
  <si>
    <t>四、财政专户管理资金收入</t>
  </si>
  <si>
    <t>209社会保险基金支出</t>
  </si>
  <si>
    <t xml:space="preserve">    本级支出项目</t>
  </si>
  <si>
    <t>五、单位资金收入</t>
  </si>
  <si>
    <t>210卫生健康支出</t>
  </si>
  <si>
    <t xml:space="preserve">    转移性支出项目</t>
  </si>
  <si>
    <t xml:space="preserve">  其中：事业收入</t>
  </si>
  <si>
    <t>211节能环保支出</t>
  </si>
  <si>
    <t xml:space="preserve">     上级补助收入</t>
  </si>
  <si>
    <t>212城乡社区支出</t>
  </si>
  <si>
    <t xml:space="preserve">     附属单位上缴收入</t>
  </si>
  <si>
    <t>213农林水支出</t>
  </si>
  <si>
    <t xml:space="preserve">     事业单位经营收入</t>
  </si>
  <si>
    <t>214交通运输支出</t>
  </si>
  <si>
    <t>部门预算支出经济分类</t>
  </si>
  <si>
    <t xml:space="preserve">     其他收入</t>
  </si>
  <si>
    <t>215资源勘探信息等支出</t>
  </si>
  <si>
    <t>301工资福利支出</t>
  </si>
  <si>
    <t>216商业服务业等支出</t>
  </si>
  <si>
    <t>302商品和服务支出</t>
  </si>
  <si>
    <t>217金融支出</t>
  </si>
  <si>
    <t>303对个人和家庭的补助</t>
  </si>
  <si>
    <t>219援助其他地区支出</t>
  </si>
  <si>
    <t>307债务利息及费用支出</t>
  </si>
  <si>
    <t>220自然资源海洋气象等支出</t>
  </si>
  <si>
    <t>309资本性支出(基本建设)</t>
  </si>
  <si>
    <t>221住房保障支出</t>
  </si>
  <si>
    <t>310资本性支出</t>
  </si>
  <si>
    <t>222粮油物资储备支出</t>
  </si>
  <si>
    <t>311对企业补助(基本建设)</t>
  </si>
  <si>
    <t>223国有资本经营预算支出</t>
  </si>
  <si>
    <t>312对企业补助</t>
  </si>
  <si>
    <t>224灾害防治及应急管理支出</t>
  </si>
  <si>
    <t>313对社会保障基金补助</t>
  </si>
  <si>
    <t>227预备费</t>
  </si>
  <si>
    <t>399其他支出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</si>
  <si>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</si>
  <si>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</si>
  <si>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</si>
  <si>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</si>
  <si>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</si>
  <si>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</si>
  <si>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本年收入合计</t>
  </si>
  <si>
    <t>本年支出合计</t>
  </si>
  <si>
    <t>六、上年结余结转</t>
  </si>
  <si>
    <t>结转下年</t>
  </si>
  <si>
    <t xml:space="preserve">    其中：一般公共预算</t>
  </si>
  <si>
    <t xml:space="preserve">       政府性基金预算</t>
  </si>
  <si>
    <t xml:space="preserve">       单位资金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</si>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</sst>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[Red]#,##0.0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0"/>
      <name val="Arial"/>
      <family val="2"/>
      <charset val="134"/>
    </font>
    <font>
      <sz val="11"/>
      <color indexed="8"/>
      <name val="Calibri"/>
      <family val="2"/>
      <charset val="134"/>
    </font>
    <font>
      <b/>
      <sz val="2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family val="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7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176" fontId="1" fillId="0" borderId="0" xfId="0" applyNumberFormat="1" applyFont="1" applyBorder="1" applyAlignment="1" applyProtection="1"/>
    <xf numFmtId="0" fontId="4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wrapText="1"/>
    </xf>
    <xf numFmtId="176" fontId="5" fillId="0" borderId="1" xfId="0" applyNumberFormat="1" applyFont="1" applyBorder="1" applyAlignment="1" applyProtection="1"/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176" fontId="6" fillId="0" borderId="1" xfId="0" applyNumberFormat="1" applyFont="1" applyBorder="1" applyAlignment="1" applyProtection="1"/>
    <xf numFmtId="176" fontId="5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/>
    <xf numFmtId="176" fontId="5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1" xfId="0" applyFont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tabSelected="1" workbookViewId="0">
      <selection activeCell="A2" sqref="A2:F2"/>
    </sheetView>
  </sheetViews>
  <sheetFormatPr defaultColWidth="9.14285714285714" defaultRowHeight="12.75" customHeight="1" outlineLevelCol="5"/>
  <cols>
    <col min="1" max="1" width="34.7142857142857" style="1" customWidth="1"/>
    <col min="2" max="2" width="14.2857142857143" style="1" customWidth="1"/>
    <col min="3" max="3" width="24.8571428571429" style="1" customWidth="1"/>
    <col min="4" max="4" width="15.5714285714286" style="1" customWidth="1"/>
    <col min="5" max="5" width="31.8571428571429" style="1" customWidth="1"/>
    <col min="6" max="9" width="14.2857142857143" style="1" customWidth="1"/>
    <col min="10" max="10" width="29.5714285714286" style="1" customWidth="1"/>
    <col min="11" max="11" width="19.2857142857143" style="1" customWidth="1"/>
    <col min="12" max="12" width="14.2857142857143" style="1" customWidth="1"/>
    <col min="13" max="13" width="13.4285714285714" style="1" customWidth="1"/>
  </cols>
  <sheetData>
    <row r="1" s="1" customFormat="1" ht="15" spans="1:1">
      <c r="A1" s="1" t="s">
        <v>0</v>
      </c>
    </row>
    <row r="2" s="1" customFormat="1" ht="29.25" customHeight="1" spans="1:6">
      <c r="A2" s="2" t="s">
        <v>1</v>
      </c>
      <c r="B2" s="2"/>
      <c r="C2" s="2"/>
      <c r="D2" s="2"/>
      <c r="E2" s="2"/>
      <c r="F2" s="2"/>
    </row>
    <row r="3" s="1" customFormat="1" ht="18.75" customHeight="1" spans="1:6">
      <c r="A3" s="3" t="s">
        <v>2</v>
      </c>
      <c r="B3" s="4"/>
      <c r="C3" s="5"/>
      <c r="D3" s="5"/>
      <c r="E3" s="5"/>
      <c r="F3" s="5" t="s">
        <v>3</v>
      </c>
    </row>
    <row r="4" s="1" customFormat="1" ht="26.25" customHeight="1" spans="1:6">
      <c r="A4" s="6" t="s">
        <v>4</v>
      </c>
      <c r="B4" s="7"/>
      <c r="C4" s="7" t="s">
        <v>5</v>
      </c>
      <c r="D4" s="7"/>
      <c r="E4" s="7"/>
      <c r="F4" s="7"/>
    </row>
    <row r="5" s="1" customFormat="1" ht="27" customHeight="1" spans="1:6">
      <c r="A5" s="6" t="s">
        <v>6</v>
      </c>
      <c r="B5" s="7" t="s">
        <v>7</v>
      </c>
      <c r="C5" s="7" t="s">
        <v>8</v>
      </c>
      <c r="D5" s="7" t="s">
        <v>9</v>
      </c>
      <c r="E5" s="7" t="s">
        <v>6</v>
      </c>
      <c r="F5" s="7" t="s">
        <v>9</v>
      </c>
    </row>
    <row r="6" s="1" customFormat="1" ht="25.5" customHeight="1" spans="1:6">
      <c r="A6" s="6"/>
      <c r="B6" s="7"/>
      <c r="C6" s="7"/>
      <c r="D6" s="7"/>
      <c r="E6" s="7"/>
      <c r="F6" s="7"/>
    </row>
    <row r="7" s="1" customFormat="1" ht="15" spans="1:6">
      <c r="A7" s="6"/>
      <c r="B7" s="7"/>
      <c r="C7" s="7"/>
      <c r="D7" s="7"/>
      <c r="E7" s="7"/>
      <c r="F7" s="7"/>
    </row>
    <row r="8" s="1" customFormat="1" ht="30.75" customHeight="1" spans="1:6">
      <c r="A8" s="8" t="s">
        <v>10</v>
      </c>
      <c r="B8" s="9">
        <v>2843.470298</v>
      </c>
      <c r="C8" s="10" t="s">
        <v>11</v>
      </c>
      <c r="D8" s="9"/>
      <c r="E8" s="10" t="s">
        <v>12</v>
      </c>
      <c r="F8" s="9">
        <f>F9+F12+F15</f>
        <v>2843.470298</v>
      </c>
    </row>
    <row r="9" s="1" customFormat="1" ht="20.25" customHeight="1" spans="1:6">
      <c r="A9" s="11" t="s">
        <v>13</v>
      </c>
      <c r="B9" s="9">
        <v>2843.470298</v>
      </c>
      <c r="C9" s="12" t="s">
        <v>14</v>
      </c>
      <c r="D9" s="9"/>
      <c r="E9" s="10" t="s">
        <v>15</v>
      </c>
      <c r="F9" s="9">
        <v>1060.024058</v>
      </c>
    </row>
    <row r="10" s="1" customFormat="1" ht="25.5" customHeight="1" spans="1:6">
      <c r="A10" s="11" t="s">
        <v>16</v>
      </c>
      <c r="B10" s="9"/>
      <c r="C10" s="12" t="s">
        <v>17</v>
      </c>
      <c r="D10" s="9"/>
      <c r="E10" s="10" t="s">
        <v>18</v>
      </c>
      <c r="F10" s="9">
        <v>1032.452558</v>
      </c>
    </row>
    <row r="11" s="1" customFormat="1" ht="26.25" customHeight="1" spans="1:6">
      <c r="A11" s="13" t="s">
        <v>19</v>
      </c>
      <c r="B11" s="9"/>
      <c r="C11" s="10" t="s">
        <v>20</v>
      </c>
      <c r="D11" s="9"/>
      <c r="E11" s="10" t="s">
        <v>21</v>
      </c>
      <c r="F11" s="9">
        <v>27.5715</v>
      </c>
    </row>
    <row r="12" s="1" customFormat="1" ht="26.25" customHeight="1" spans="1:6">
      <c r="A12" s="13" t="s">
        <v>22</v>
      </c>
      <c r="B12" s="9"/>
      <c r="C12" s="10" t="s">
        <v>23</v>
      </c>
      <c r="D12" s="9"/>
      <c r="E12" s="10" t="s">
        <v>24</v>
      </c>
      <c r="F12" s="9">
        <v>144.44624</v>
      </c>
    </row>
    <row r="13" s="1" customFormat="1" ht="23.25" customHeight="1" spans="1:6">
      <c r="A13" s="13" t="s">
        <v>25</v>
      </c>
      <c r="B13" s="9"/>
      <c r="C13" s="10" t="s">
        <v>26</v>
      </c>
      <c r="D13" s="9"/>
      <c r="E13" s="10" t="s">
        <v>27</v>
      </c>
      <c r="F13" s="9">
        <v>115.44624</v>
      </c>
    </row>
    <row r="14" s="1" customFormat="1" ht="18.75" customHeight="1" spans="1:6">
      <c r="A14" s="8" t="s">
        <v>28</v>
      </c>
      <c r="B14" s="10"/>
      <c r="C14" s="10" t="s">
        <v>29</v>
      </c>
      <c r="D14" s="9"/>
      <c r="E14" s="10" t="s">
        <v>30</v>
      </c>
      <c r="F14" s="9">
        <v>29</v>
      </c>
    </row>
    <row r="15" s="1" customFormat="1" ht="18.75" customHeight="1" spans="1:6">
      <c r="A15" s="8" t="s">
        <v>31</v>
      </c>
      <c r="B15" s="10"/>
      <c r="C15" s="10" t="s">
        <v>32</v>
      </c>
      <c r="D15" s="9">
        <v>1343.470298</v>
      </c>
      <c r="E15" s="10" t="s">
        <v>33</v>
      </c>
      <c r="F15" s="9">
        <v>1639</v>
      </c>
    </row>
    <row r="16" s="1" customFormat="1" ht="18.75" customHeight="1" spans="1:6">
      <c r="A16" s="8" t="s">
        <v>34</v>
      </c>
      <c r="B16" s="10"/>
      <c r="C16" s="12" t="s">
        <v>35</v>
      </c>
      <c r="D16" s="9"/>
      <c r="E16" s="10" t="s">
        <v>36</v>
      </c>
      <c r="F16" s="9">
        <v>1639</v>
      </c>
    </row>
    <row r="17" s="1" customFormat="1" ht="18.75" customHeight="1" spans="1:6">
      <c r="A17" s="8" t="s">
        <v>37</v>
      </c>
      <c r="B17" s="9">
        <f>B18+B19+B20+B21+B22</f>
        <v>0</v>
      </c>
      <c r="C17" s="10" t="s">
        <v>38</v>
      </c>
      <c r="D17" s="9">
        <v>1500</v>
      </c>
      <c r="E17" s="10" t="s">
        <v>39</v>
      </c>
      <c r="F17" s="9"/>
    </row>
    <row r="18" s="1" customFormat="1" ht="18.75" customHeight="1" spans="1:6">
      <c r="A18" s="14" t="s">
        <v>40</v>
      </c>
      <c r="B18" s="10"/>
      <c r="C18" s="10" t="s">
        <v>41</v>
      </c>
      <c r="D18" s="9"/>
      <c r="E18" s="15"/>
      <c r="F18" s="16"/>
    </row>
    <row r="19" s="1" customFormat="1" ht="18.75" customHeight="1" spans="1:6">
      <c r="A19" s="14" t="s">
        <v>42</v>
      </c>
      <c r="B19" s="10"/>
      <c r="C19" s="10" t="s">
        <v>43</v>
      </c>
      <c r="D19" s="9"/>
      <c r="E19" s="15"/>
      <c r="F19" s="16"/>
    </row>
    <row r="20" s="1" customFormat="1" ht="18.75" customHeight="1" spans="1:6">
      <c r="A20" s="14" t="s">
        <v>44</v>
      </c>
      <c r="B20" s="10"/>
      <c r="C20" s="10" t="s">
        <v>45</v>
      </c>
      <c r="D20" s="9"/>
      <c r="E20" s="15"/>
      <c r="F20" s="16"/>
    </row>
    <row r="21" s="1" customFormat="1" ht="18.75" customHeight="1" spans="1:6">
      <c r="A21" s="14" t="s">
        <v>46</v>
      </c>
      <c r="B21" s="10"/>
      <c r="C21" s="10" t="s">
        <v>47</v>
      </c>
      <c r="D21" s="9"/>
      <c r="E21" s="10" t="s">
        <v>48</v>
      </c>
      <c r="F21" s="9">
        <f>F22+F23+F24+F25+F26+F27+F28+F29+F30+F31</f>
        <v>2843.470298</v>
      </c>
    </row>
    <row r="22" s="1" customFormat="1" ht="18.75" customHeight="1" spans="1:6">
      <c r="A22" s="14" t="s">
        <v>49</v>
      </c>
      <c r="B22" s="10"/>
      <c r="C22" s="10" t="s">
        <v>50</v>
      </c>
      <c r="D22" s="9"/>
      <c r="E22" s="10" t="s">
        <v>51</v>
      </c>
      <c r="F22" s="9">
        <v>1095.452558</v>
      </c>
    </row>
    <row r="23" s="1" customFormat="1" ht="18.75" customHeight="1" spans="1:6">
      <c r="A23" s="17"/>
      <c r="B23" s="9"/>
      <c r="C23" s="10" t="s">
        <v>52</v>
      </c>
      <c r="D23" s="9"/>
      <c r="E23" s="10" t="s">
        <v>53</v>
      </c>
      <c r="F23" s="9">
        <v>214.49904</v>
      </c>
    </row>
    <row r="24" s="1" customFormat="1" ht="18.75" customHeight="1" spans="1:6">
      <c r="A24" s="17"/>
      <c r="B24" s="9"/>
      <c r="C24" s="10" t="s">
        <v>54</v>
      </c>
      <c r="D24" s="9"/>
      <c r="E24" s="10" t="s">
        <v>55</v>
      </c>
      <c r="F24" s="9">
        <v>27.5715</v>
      </c>
    </row>
    <row r="25" s="1" customFormat="1" ht="18.75" customHeight="1" spans="1:6">
      <c r="A25" s="17"/>
      <c r="B25" s="9"/>
      <c r="C25" s="10" t="s">
        <v>56</v>
      </c>
      <c r="D25" s="9"/>
      <c r="E25" s="10" t="s">
        <v>57</v>
      </c>
      <c r="F25" s="9"/>
    </row>
    <row r="26" s="1" customFormat="1" ht="18.75" customHeight="1" spans="1:6">
      <c r="A26" s="17"/>
      <c r="B26" s="9"/>
      <c r="C26" s="10" t="s">
        <v>58</v>
      </c>
      <c r="D26" s="9"/>
      <c r="E26" s="10" t="s">
        <v>59</v>
      </c>
      <c r="F26" s="9"/>
    </row>
    <row r="27" s="1" customFormat="1" ht="18.75" customHeight="1" spans="1:6">
      <c r="A27" s="17"/>
      <c r="B27" s="9"/>
      <c r="C27" s="10" t="s">
        <v>60</v>
      </c>
      <c r="D27" s="9"/>
      <c r="E27" s="10" t="s">
        <v>61</v>
      </c>
      <c r="F27" s="9">
        <v>5.9472</v>
      </c>
    </row>
    <row r="28" s="1" customFormat="1" ht="18.75" customHeight="1" spans="1:6">
      <c r="A28" s="17"/>
      <c r="B28" s="9"/>
      <c r="C28" s="10" t="s">
        <v>62</v>
      </c>
      <c r="D28" s="9"/>
      <c r="E28" s="10" t="s">
        <v>63</v>
      </c>
      <c r="F28" s="9"/>
    </row>
    <row r="29" s="1" customFormat="1" ht="18.75" customHeight="1" spans="1:6">
      <c r="A29" s="17"/>
      <c r="B29" s="9"/>
      <c r="C29" s="12" t="s">
        <v>64</v>
      </c>
      <c r="D29" s="9"/>
      <c r="E29" s="10" t="s">
        <v>65</v>
      </c>
      <c r="F29" s="9"/>
    </row>
    <row r="30" s="1" customFormat="1" ht="18.75" customHeight="1" spans="1:6">
      <c r="A30" s="17"/>
      <c r="B30" s="9"/>
      <c r="C30" s="10" t="s">
        <v>66</v>
      </c>
      <c r="D30" s="9"/>
      <c r="E30" s="10" t="s">
        <v>67</v>
      </c>
      <c r="F30" s="9"/>
    </row>
    <row r="31" s="1" customFormat="1" ht="18.75" customHeight="1" spans="1:6">
      <c r="A31" s="17"/>
      <c r="B31" s="9"/>
      <c r="C31" s="10" t="s">
        <v>68</v>
      </c>
      <c r="D31" s="9"/>
      <c r="E31" s="10" t="s">
        <v>69</v>
      </c>
      <c r="F31" s="10">
        <v>1500</v>
      </c>
    </row>
    <row r="32" s="1" customFormat="1" ht="18.75" customHeight="1" spans="1:6">
      <c r="A32" s="17"/>
      <c r="B32" s="9"/>
      <c r="C32" s="10" t="s">
        <v>70</v>
      </c>
      <c r="D32" s="9"/>
      <c r="E32" s="18"/>
      <c r="F32" s="16"/>
    </row>
    <row r="33" s="1" customFormat="1" ht="18.75" customHeight="1" spans="1:6">
      <c r="A33" s="17"/>
      <c r="B33" s="9"/>
      <c r="C33" s="10" t="s">
        <v>71</v>
      </c>
      <c r="D33" s="9"/>
      <c r="E33" s="18"/>
      <c r="F33" s="16"/>
    </row>
    <row r="34" s="1" customFormat="1" ht="18.75" customHeight="1" spans="1:6">
      <c r="A34" s="17"/>
      <c r="B34" s="9"/>
      <c r="C34" s="10" t="s">
        <v>72</v>
      </c>
      <c r="D34" s="9"/>
      <c r="E34" s="18"/>
      <c r="F34" s="16"/>
    </row>
    <row r="35" s="1" customFormat="1" ht="18.75" customHeight="1" spans="1:6">
      <c r="A35" s="17"/>
      <c r="B35" s="9"/>
      <c r="C35" s="10" t="s">
        <v>73</v>
      </c>
      <c r="D35" s="9"/>
      <c r="E35" s="18"/>
      <c r="F35" s="16"/>
    </row>
    <row r="36" s="1" customFormat="1" ht="18.75" customHeight="1" spans="1:6">
      <c r="A36" s="17"/>
      <c r="B36" s="9"/>
      <c r="C36" s="10" t="s">
        <v>74</v>
      </c>
      <c r="D36" s="9"/>
      <c r="E36" s="18"/>
      <c r="F36" s="16"/>
    </row>
    <row r="37" s="1" customFormat="1" ht="18.75" customHeight="1" spans="1:6">
      <c r="A37" s="17"/>
      <c r="B37" s="9"/>
      <c r="C37" s="10" t="s">
        <v>75</v>
      </c>
      <c r="D37" s="9"/>
      <c r="E37" s="18"/>
      <c r="F37" s="16"/>
    </row>
    <row r="38" s="1" customFormat="1" ht="18.75" customHeight="1" spans="1:6">
      <c r="A38" s="17"/>
      <c r="B38" s="9"/>
      <c r="C38" s="18"/>
      <c r="D38" s="9"/>
      <c r="E38" s="18"/>
      <c r="F38" s="16"/>
    </row>
    <row r="39" s="1" customFormat="1" ht="18.75" customHeight="1" spans="1:6">
      <c r="A39" s="13" t="s">
        <v>76</v>
      </c>
      <c r="B39" s="19">
        <v>2843.470298</v>
      </c>
      <c r="C39" s="10" t="s">
        <v>77</v>
      </c>
      <c r="D39" s="9">
        <f>D8+D9+D10+D11+D12+D13+D14+D15+D16+D17+D18+D19+D20+D21+D22+D23+D24+D25+D26+D27+D28+D29+D30+D31+D32+D33+D34+D35+D36+D37</f>
        <v>2843.470298</v>
      </c>
      <c r="E39" s="13" t="s">
        <v>77</v>
      </c>
      <c r="F39" s="10">
        <f>D39</f>
        <v>2843.470298</v>
      </c>
    </row>
    <row r="40" s="1" customFormat="1" ht="18.75" customHeight="1" spans="1:6">
      <c r="A40" s="13" t="s">
        <v>78</v>
      </c>
      <c r="B40" s="9">
        <f>B43+B41+B42</f>
        <v>0</v>
      </c>
      <c r="C40" s="10" t="s">
        <v>79</v>
      </c>
      <c r="D40" s="9">
        <f>B46-D39</f>
        <v>0</v>
      </c>
      <c r="E40" s="13" t="s">
        <v>79</v>
      </c>
      <c r="F40" s="10">
        <f>D40</f>
        <v>0</v>
      </c>
    </row>
    <row r="41" s="1" customFormat="1" ht="18.75" customHeight="1" spans="1:6">
      <c r="A41" s="13" t="s">
        <v>80</v>
      </c>
      <c r="B41" s="9"/>
      <c r="C41" s="5"/>
      <c r="D41" s="16"/>
      <c r="E41" s="20"/>
      <c r="F41" s="16"/>
    </row>
    <row r="42" s="1" customFormat="1" ht="18.75" customHeight="1" spans="1:6">
      <c r="A42" s="13" t="s">
        <v>81</v>
      </c>
      <c r="B42" s="9"/>
      <c r="C42" s="18"/>
      <c r="D42" s="16"/>
      <c r="E42" s="21"/>
      <c r="F42" s="16"/>
    </row>
    <row r="43" s="1" customFormat="1" ht="18.75" customHeight="1" spans="1:6">
      <c r="A43" s="13" t="s">
        <v>82</v>
      </c>
      <c r="B43" s="9"/>
      <c r="C43" s="18"/>
      <c r="D43" s="16"/>
      <c r="E43" s="21"/>
      <c r="F43" s="16"/>
    </row>
    <row r="44" s="1" customFormat="1" ht="18.75" customHeight="1" spans="1:6">
      <c r="A44" s="20"/>
      <c r="B44" s="9"/>
      <c r="C44" s="18"/>
      <c r="D44" s="16"/>
      <c r="E44" s="21"/>
      <c r="F44" s="16"/>
    </row>
    <row r="45" s="1" customFormat="1" ht="18.75" customHeight="1" spans="1:6">
      <c r="A45" s="21"/>
      <c r="B45" s="9"/>
      <c r="C45" s="18"/>
      <c r="D45" s="16"/>
      <c r="E45" s="21"/>
      <c r="F45" s="16"/>
    </row>
    <row r="46" s="1" customFormat="1" ht="18.75" customHeight="1" spans="1:6">
      <c r="A46" s="13" t="s">
        <v>83</v>
      </c>
      <c r="B46" s="9">
        <f>B40+B39</f>
        <v>2843.470298</v>
      </c>
      <c r="C46" s="10" t="s">
        <v>84</v>
      </c>
      <c r="D46" s="9">
        <f>D40+D39</f>
        <v>2843.470298</v>
      </c>
      <c r="E46" s="13" t="s">
        <v>84</v>
      </c>
      <c r="F46" s="10">
        <f>D46</f>
        <v>2843.470298</v>
      </c>
    </row>
    <row r="47" s="1" customFormat="1" ht="15"/>
    <row r="48" s="1" customFormat="1" ht="15"/>
    <row r="49" s="1" customFormat="1" ht="15"/>
    <row r="50" s="1" customFormat="1" ht="15"/>
    <row r="51" s="1" customFormat="1" ht="15"/>
  </sheetData>
  <sheetProtection sheet="1" formatCells="0" formatColumns="0" formatRows="0" insertRows="0" insertColumns="0" insertHyperlinks="0" deleteColumns="0" deleteRows="0" sort="0" autoFilter="0" pivotTables="0"/>
  <mergeCells count="9">
    <mergeCell ref="A2:F2"/>
    <mergeCell ref="A4:B4"/>
    <mergeCell ref="C4:F4"/>
    <mergeCell ref="A5:A7"/>
    <mergeCell ref="B5:B7"/>
    <mergeCell ref="C5:C7"/>
    <mergeCell ref="D5:D7"/>
    <mergeCell ref="E5:E7"/>
    <mergeCell ref="F5:F7"/>
  </mergeCells>
  <pageMargins left="0.75" right="0.75" top="1" bottom="1" header="0.5" footer="0.5"/>
  <pageSetup paperSize="9" scale="97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Zinc</cp:lastModifiedBy>
  <dcterms:created xsi:type="dcterms:W3CDTF">2023-04-24T08:53:56Z</dcterms:created>
  <dcterms:modified xsi:type="dcterms:W3CDTF">2023-04-24T09:00:54Z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